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Lubliniec - czestochowa\"/>
    </mc:Choice>
  </mc:AlternateContent>
  <xr:revisionPtr revIDLastSave="0" documentId="13_ncr:1_{C6EB64C5-E930-485D-AB08-04C4FC0ED537}" xr6:coauthVersionLast="45" xr6:coauthVersionMax="45" xr10:uidLastSave="{00000000-0000-0000-0000-000000000000}"/>
  <bookViews>
    <workbookView xWindow="-120" yWindow="-120" windowWidth="20730" windowHeight="11160" activeTab="1" xr2:uid="{0A2A4852-3D50-476F-83A7-C72D626AD113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1" l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O32" i="1" l="1"/>
  <c r="O33" i="1"/>
  <c r="N32" i="1"/>
  <c r="N33" i="1"/>
  <c r="M32" i="1"/>
  <c r="M33" i="1"/>
  <c r="L32" i="1"/>
  <c r="L33" i="1"/>
  <c r="H33" i="1"/>
  <c r="F33" i="1"/>
  <c r="P13" i="2" l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8" i="2" s="1"/>
  <c r="P29" i="2" s="1"/>
  <c r="P30" i="2" s="1"/>
  <c r="P32" i="2" s="1"/>
  <c r="P33" i="2" s="1"/>
  <c r="P34" i="2" s="1"/>
  <c r="P35" i="2" s="1"/>
  <c r="P36" i="2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9" i="1" s="1"/>
  <c r="M30" i="1" s="1"/>
  <c r="M31" i="1" s="1"/>
  <c r="O14" i="2"/>
  <c r="O15" i="2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2" i="2" s="1"/>
  <c r="O33" i="2" s="1"/>
  <c r="O34" i="2" s="1"/>
  <c r="O35" i="2" s="1"/>
  <c r="O36" i="2" s="1"/>
  <c r="O13" i="2"/>
  <c r="N14" i="2"/>
  <c r="N15" i="2"/>
  <c r="N16" i="2"/>
  <c r="N17" i="2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2" i="2" s="1"/>
  <c r="N33" i="2" s="1"/>
  <c r="N34" i="2" s="1"/>
  <c r="N35" i="2" s="1"/>
  <c r="N36" i="2" s="1"/>
  <c r="N13" i="2"/>
  <c r="M14" i="2"/>
  <c r="M15" i="2"/>
  <c r="M16" i="2"/>
  <c r="M17" i="2"/>
  <c r="M18" i="2" s="1"/>
  <c r="M19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13" i="2"/>
  <c r="L13" i="2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8" i="2" s="1"/>
  <c r="L29" i="2" s="1"/>
  <c r="L30" i="2" s="1"/>
  <c r="L32" i="2" s="1"/>
  <c r="L33" i="2" s="1"/>
  <c r="L34" i="2" s="1"/>
  <c r="L35" i="2" s="1"/>
  <c r="P12" i="1"/>
  <c r="P13" i="1" s="1"/>
  <c r="P14" i="1" s="1"/>
  <c r="P15" i="1" s="1"/>
  <c r="P16" i="1" s="1"/>
  <c r="P17" i="1" s="1"/>
  <c r="P18" i="1" s="1"/>
  <c r="P19" i="1" s="1"/>
  <c r="P20" i="1" s="1"/>
  <c r="O12" i="1"/>
  <c r="O13" i="1" s="1"/>
  <c r="O14" i="1" s="1"/>
  <c r="O15" i="1" s="1"/>
  <c r="O16" i="1" s="1"/>
  <c r="O17" i="1" s="1"/>
  <c r="O18" i="1" s="1"/>
  <c r="O19" i="1" s="1"/>
  <c r="O20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12" i="1"/>
  <c r="N13" i="1" s="1"/>
  <c r="N14" i="1" s="1"/>
  <c r="N15" i="1" s="1"/>
  <c r="N16" i="1" s="1"/>
  <c r="N17" i="1" s="1"/>
  <c r="N18" i="1" s="1"/>
  <c r="N19" i="1" s="1"/>
  <c r="N20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L12" i="1"/>
  <c r="L13" i="1" s="1"/>
  <c r="L14" i="1" s="1"/>
  <c r="L15" i="1" s="1"/>
  <c r="L16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F13" i="2" l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F35" i="2" l="1"/>
  <c r="F36" i="2" s="1"/>
</calcChain>
</file>

<file path=xl/sharedStrings.xml><?xml version="1.0" encoding="utf-8"?>
<sst xmlns="http://schemas.openxmlformats.org/spreadsheetml/2006/main" count="376" uniqueCount="126">
  <si>
    <t>LP</t>
  </si>
  <si>
    <t>MIEJSCOWOŚĆ WG REJESRU TERYTORIALNEGO</t>
  </si>
  <si>
    <t>Lubliniec</t>
  </si>
  <si>
    <t>1.</t>
  </si>
  <si>
    <t>2.</t>
  </si>
  <si>
    <t>3.</t>
  </si>
  <si>
    <t>Lubliniec, ul. Grunwaldzka</t>
  </si>
  <si>
    <t>4.</t>
  </si>
  <si>
    <t>Lubliniec, Liceum</t>
  </si>
  <si>
    <t>5.</t>
  </si>
  <si>
    <t>6.</t>
  </si>
  <si>
    <t>7.</t>
  </si>
  <si>
    <t>8.</t>
  </si>
  <si>
    <t>Jawornica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</si>
  <si>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</si>
  <si>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</si>
  <si>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</si>
  <si>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</si>
  <si>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</si>
  <si>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</si>
  <si>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</si>
  <si>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</si>
  <si>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</si>
  <si>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</si>
  <si>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NAZWA LINI KOMUKACYJNEJ</t>
  </si>
  <si>
    <t>oznaczenie linii komunikacyjnej</t>
  </si>
  <si>
    <t>NUMER LINI KOMUNIKACYJNEJ</t>
  </si>
  <si>
    <t>ŚREDNIA PRĘDKOŚĆ TECHNICZNA MIĘDZY PRZYSTANAMI</t>
  </si>
  <si>
    <t>Odległość między przystankami</t>
  </si>
  <si>
    <t>odległość narastająco dla całej linii</t>
  </si>
  <si>
    <t>Czas przejazdu między przystankami</t>
  </si>
  <si>
    <t>Czas narastająco dla całej linii</t>
  </si>
  <si>
    <t>Lisów</t>
  </si>
  <si>
    <t>Herby Nowe</t>
  </si>
  <si>
    <t>Herby</t>
  </si>
  <si>
    <t>19.</t>
  </si>
  <si>
    <t>Lubliniec, Powstańców Śląskich 1</t>
  </si>
  <si>
    <t>Lubliniec, Klonowa 2</t>
  </si>
  <si>
    <t>Lubliniec, Klonowa 1</t>
  </si>
  <si>
    <t>Lisów, Bruk</t>
  </si>
  <si>
    <t>Lisów, Centrum</t>
  </si>
  <si>
    <t>Herby Centrum</t>
  </si>
  <si>
    <t>Herby Nadleśnictwo</t>
  </si>
  <si>
    <t>Blachownia, dworzec PKP</t>
  </si>
  <si>
    <t>Wyrazów, Częstochowska</t>
  </si>
  <si>
    <t>20.</t>
  </si>
  <si>
    <t>21.</t>
  </si>
  <si>
    <t>22.</t>
  </si>
  <si>
    <t>23.</t>
  </si>
  <si>
    <t>24.</t>
  </si>
  <si>
    <t>25.</t>
  </si>
  <si>
    <t>Kochanowice</t>
  </si>
  <si>
    <t>Blachownia</t>
  </si>
  <si>
    <t>Wyrazów</t>
  </si>
  <si>
    <t>Częstochowa</t>
  </si>
  <si>
    <t>Lubliniec, Grunwaldzka</t>
  </si>
  <si>
    <t xml:space="preserve">Lubliniec, Liceum </t>
  </si>
  <si>
    <t xml:space="preserve">Częstochowa </t>
  </si>
  <si>
    <t>m – Nie kursuje 24,31 XII</t>
  </si>
  <si>
    <t>R,D</t>
  </si>
  <si>
    <t>R,D,m</t>
  </si>
  <si>
    <t xml:space="preserve">Zarządzanie transportem: Beata Gawenda </t>
  </si>
  <si>
    <t xml:space="preserve">             ul. Reyminta 4/21</t>
  </si>
  <si>
    <t xml:space="preserve">            46-380 Dobrodzień</t>
  </si>
  <si>
    <t>NR I NAZWA DWORCA LUB PRZYSANKU KOMUNIKACYJNEG</t>
  </si>
  <si>
    <t>Lubliniec, Al. Solidarności 1</t>
  </si>
  <si>
    <t>Właściciel/Zarządca</t>
  </si>
  <si>
    <t>Gmina Kochanowice</t>
  </si>
  <si>
    <t>Gmina Herby</t>
  </si>
  <si>
    <t xml:space="preserve">Częstochowa - Lubliniec przez Herby,Kochanowice </t>
  </si>
  <si>
    <t>od</t>
  </si>
  <si>
    <t>do</t>
  </si>
  <si>
    <t>Dzień, od któego obowiązuje rozkład jazdy oraz termin jego ważności:</t>
  </si>
  <si>
    <t>Nazwa, siedziba i numer kontaktowy przewoźnika:</t>
  </si>
  <si>
    <t>TRANS GREGOR Grzegorz Berak, 42-700 Jawornica, ul. Tylna 5b, tel. 660 929 741</t>
  </si>
  <si>
    <t>Dni tygodnia lub okresy, w których komuniacja kursuje:</t>
  </si>
  <si>
    <t xml:space="preserve">Liczba pojazdów do obsługi ini komunikacyjnej </t>
  </si>
  <si>
    <t xml:space="preserve">od poniedziałku do piątku </t>
  </si>
  <si>
    <t>Kierunek:</t>
  </si>
  <si>
    <t xml:space="preserve">MIEJSCOWOŚĆ </t>
  </si>
  <si>
    <t xml:space="preserve">Kategornia drogi </t>
  </si>
  <si>
    <t>RZ</t>
  </si>
  <si>
    <t>Kolonia Lisów</t>
  </si>
  <si>
    <t>Pietrzaki</t>
  </si>
  <si>
    <t>Kursy</t>
  </si>
  <si>
    <t>Oznaczenie</t>
  </si>
  <si>
    <t>R - inny regularny przewóz osób, niebędoący przewozem o charakterze użyteczności publicznej oraz przewozem regularnym specjalnym</t>
  </si>
  <si>
    <t xml:space="preserve">Z - usługa przewozowa wykonywana w komunukacji zwyłej </t>
  </si>
  <si>
    <t>D – Kursuje od poniedziałku do piątku oprócz świąt</t>
  </si>
  <si>
    <t>Lubliniec, rondo Wł. Opolczyka</t>
  </si>
  <si>
    <t xml:space="preserve">Lubliniec, Przedszkole </t>
  </si>
  <si>
    <t xml:space="preserve">Gmina Kochanowice </t>
  </si>
  <si>
    <t xml:space="preserve">Miasto Blachownia </t>
  </si>
  <si>
    <t>Urząd Miejski Lubliniec</t>
  </si>
  <si>
    <t>MZDiT Częstochowa</t>
  </si>
  <si>
    <t>D</t>
  </si>
  <si>
    <t>D,m</t>
  </si>
  <si>
    <t xml:space="preserve">Oznaczenie </t>
  </si>
  <si>
    <t>DG</t>
  </si>
  <si>
    <t>DK43</t>
  </si>
  <si>
    <t>DK46</t>
  </si>
  <si>
    <t>DW</t>
  </si>
  <si>
    <t>Lubliniec - Częstochowa przez Kochanowice Herby</t>
  </si>
  <si>
    <t xml:space="preserve">Liczba pojazdów do obsługi lini komunikacyjnej </t>
  </si>
  <si>
    <t>45km/h</t>
  </si>
  <si>
    <t>50km/h</t>
  </si>
  <si>
    <t>48km/h</t>
  </si>
  <si>
    <t>38km/h</t>
  </si>
  <si>
    <t>40km/h</t>
  </si>
  <si>
    <t>30km/h</t>
  </si>
  <si>
    <t>33km/h</t>
  </si>
  <si>
    <t>36km/h</t>
  </si>
  <si>
    <t>35km/h</t>
  </si>
  <si>
    <t xml:space="preserve">MZDiT Częstochowa </t>
  </si>
  <si>
    <t>39km/h</t>
  </si>
  <si>
    <t>Korczaka 01</t>
  </si>
  <si>
    <t>Energetyków 02</t>
  </si>
  <si>
    <t>Trzepizury Lubliniecka</t>
  </si>
  <si>
    <t>Centrum</t>
  </si>
  <si>
    <t>Rondo</t>
  </si>
  <si>
    <t>Lubliniec, Pl. Niepodległości</t>
  </si>
  <si>
    <t>Lubliniec,  Pl. Niepodległości</t>
  </si>
  <si>
    <t>Św. Barbary - Szpital 02</t>
  </si>
  <si>
    <t xml:space="preserve"> Św. Barbary 01</t>
  </si>
  <si>
    <t>Energetyków 01</t>
  </si>
  <si>
    <t>Korczaka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</si>
</sst>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2" fontId="0" fillId="0" borderId="4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/>
    <xf numFmtId="0" fontId="0" fillId="0" borderId="9" xfId="0" applyBorder="1"/>
    <xf numFmtId="2" fontId="0" fillId="0" borderId="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2" fontId="0" fillId="0" borderId="2" xfId="0" applyNumberFormat="1" applyBorder="1"/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/>
    <xf numFmtId="1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9</xdr:row>
      <xdr:rowOff>47625</xdr:rowOff>
    </xdr:from>
    <xdr:to>
      <xdr:col>17</xdr:col>
      <xdr:colOff>314325</xdr:colOff>
      <xdr:row>9</xdr:row>
      <xdr:rowOff>95250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1F2DC76-2A20-44DF-846F-15B8C2C64BC3}"/>
            </a:ext>
          </a:extLst>
        </xdr:cNvPr>
        <xdr:cNvSpPr txBox="1"/>
      </xdr:nvSpPr>
      <xdr:spPr>
        <a:xfrm>
          <a:off x="15449550" y="1762125"/>
          <a:ext cx="438150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F5AD-3ACC-4B92-9817-377882F03FFA}">
  <sheetPr>
    <pageSetUpPr fitToPage="1"/>
  </sheetPr>
  <dimension ref="A1:P53"/>
  <sheetViews>
    <sheetView topLeftCell="C15" workbookViewId="0">
      <selection activeCell="P22" sqref="P22"/>
    </sheetView>
  </sheetViews>
  <sheetFormatPr defaultRowHeight="15" x14ac:dyDescent="0.25"/>
  <cols>
    <col min="2" max="2" width="18.140625" customWidth="1"/>
    <col min="3" max="3" width="35.42578125" customWidth="1"/>
    <col min="4" max="4" width="23.28515625" customWidth="1"/>
    <col min="5" max="5" width="15.140625" customWidth="1"/>
    <col min="6" max="6" width="10.7109375" customWidth="1"/>
    <col min="7" max="7" width="10.28515625" customWidth="1"/>
    <col min="8" max="8" width="10.85546875" customWidth="1"/>
    <col min="9" max="9" width="10.7109375" style="49" customWidth="1"/>
    <col min="10" max="10" width="13.28515625" style="37" customWidth="1"/>
    <col min="11" max="11" width="11.5703125" customWidth="1"/>
    <col min="13" max="13" width="9.140625" style="49"/>
    <col min="15" max="15" width="9.85546875" bestFit="1" customWidth="1"/>
  </cols>
  <sheetData>
    <row r="1" spans="1:16" x14ac:dyDescent="0.25">
      <c r="A1" s="72" t="s">
        <v>72</v>
      </c>
      <c r="B1" s="72"/>
      <c r="C1" s="72"/>
      <c r="D1" s="72"/>
      <c r="E1" s="72" t="s">
        <v>70</v>
      </c>
      <c r="F1" s="72"/>
      <c r="G1" s="72"/>
      <c r="H1" s="72"/>
      <c r="I1" s="72"/>
      <c r="J1" s="72" t="s">
        <v>71</v>
      </c>
      <c r="K1" s="72"/>
      <c r="L1" s="72"/>
      <c r="M1" s="72"/>
      <c r="N1" s="72"/>
      <c r="O1" s="72"/>
      <c r="P1" s="72"/>
    </row>
    <row r="2" spans="1:16" x14ac:dyDescent="0.25">
      <c r="A2" s="72"/>
      <c r="B2" s="72"/>
      <c r="C2" s="72"/>
      <c r="D2" s="72"/>
      <c r="E2" s="75"/>
      <c r="F2" s="75"/>
      <c r="G2" s="75"/>
      <c r="H2" s="75"/>
      <c r="I2" s="75"/>
      <c r="J2" s="72"/>
      <c r="K2" s="72"/>
      <c r="L2" s="72"/>
      <c r="M2" s="72"/>
      <c r="N2" s="72"/>
      <c r="O2" s="72"/>
      <c r="P2" s="72"/>
    </row>
    <row r="3" spans="1:16" x14ac:dyDescent="0.25">
      <c r="A3" s="71" t="s">
        <v>73</v>
      </c>
      <c r="B3" s="71"/>
      <c r="C3" s="71"/>
      <c r="D3" s="71"/>
      <c r="E3" s="74" t="s">
        <v>74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5" customHeight="1" x14ac:dyDescent="0.25">
      <c r="A4" s="76" t="s">
        <v>24</v>
      </c>
      <c r="B4" s="76"/>
      <c r="C4" s="76"/>
      <c r="D4" s="76"/>
      <c r="E4" s="78" t="s">
        <v>69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x14ac:dyDescent="0.25">
      <c r="A5" s="77" t="s">
        <v>25</v>
      </c>
      <c r="B5" s="77"/>
      <c r="C5" s="77"/>
      <c r="D5" s="77"/>
      <c r="E5" s="78" t="s">
        <v>81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x14ac:dyDescent="0.25">
      <c r="A6" s="76" t="s">
        <v>26</v>
      </c>
      <c r="B6" s="76"/>
      <c r="C6" s="76"/>
      <c r="D6" s="76"/>
      <c r="E6" s="78">
        <v>7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25">
      <c r="A7" s="71" t="s">
        <v>75</v>
      </c>
      <c r="B7" s="71"/>
      <c r="C7" s="71"/>
      <c r="D7" s="71"/>
      <c r="E7" s="74" t="s">
        <v>77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x14ac:dyDescent="0.25">
      <c r="A8" s="71" t="s">
        <v>103</v>
      </c>
      <c r="B8" s="71"/>
      <c r="C8" s="71"/>
      <c r="D8" s="71"/>
      <c r="E8" s="74">
        <v>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5.75" customHeight="1" x14ac:dyDescent="0.25">
      <c r="A9" s="72" t="s">
        <v>78</v>
      </c>
      <c r="B9" s="72"/>
      <c r="C9" s="72"/>
      <c r="D9" s="72"/>
      <c r="E9" s="73" t="s">
        <v>2</v>
      </c>
      <c r="F9" s="73"/>
      <c r="G9" s="73"/>
      <c r="H9" s="73"/>
      <c r="I9" s="73"/>
      <c r="J9" s="73"/>
      <c r="K9" s="74" t="s">
        <v>84</v>
      </c>
      <c r="L9" s="74"/>
      <c r="M9" s="74"/>
      <c r="N9" s="74"/>
      <c r="O9" s="74"/>
      <c r="P9" s="74"/>
    </row>
    <row r="10" spans="1:16" ht="72.75" customHeight="1" x14ac:dyDescent="0.25">
      <c r="A10" s="34" t="s">
        <v>0</v>
      </c>
      <c r="B10" s="34" t="s">
        <v>79</v>
      </c>
      <c r="C10" s="34" t="s">
        <v>64</v>
      </c>
      <c r="D10" s="48" t="s">
        <v>66</v>
      </c>
      <c r="E10" s="52" t="s">
        <v>28</v>
      </c>
      <c r="F10" s="52" t="s">
        <v>29</v>
      </c>
      <c r="G10" s="52" t="s">
        <v>30</v>
      </c>
      <c r="H10" s="30" t="s">
        <v>31</v>
      </c>
      <c r="I10" s="55" t="s">
        <v>80</v>
      </c>
      <c r="J10" s="36" t="s">
        <v>27</v>
      </c>
      <c r="K10" s="24" t="s">
        <v>85</v>
      </c>
      <c r="L10" s="44" t="s">
        <v>95</v>
      </c>
      <c r="M10" s="45" t="s">
        <v>95</v>
      </c>
      <c r="N10" s="44" t="s">
        <v>96</v>
      </c>
      <c r="O10" s="44" t="s">
        <v>95</v>
      </c>
      <c r="P10" s="44" t="s">
        <v>96</v>
      </c>
    </row>
    <row r="11" spans="1:16" x14ac:dyDescent="0.25">
      <c r="A11" s="33" t="s">
        <v>3</v>
      </c>
      <c r="B11" s="33" t="s">
        <v>57</v>
      </c>
      <c r="C11" s="33" t="s">
        <v>115</v>
      </c>
      <c r="D11" s="33" t="s">
        <v>94</v>
      </c>
      <c r="E11" s="27">
        <v>0</v>
      </c>
      <c r="F11" s="29">
        <v>0</v>
      </c>
      <c r="G11" s="27">
        <v>0</v>
      </c>
      <c r="H11" s="27">
        <v>0</v>
      </c>
      <c r="I11" s="56" t="s">
        <v>98</v>
      </c>
      <c r="J11" s="57">
        <v>0</v>
      </c>
      <c r="K11" s="30"/>
      <c r="L11" s="43">
        <v>7.4</v>
      </c>
      <c r="M11" s="20">
        <v>9.1</v>
      </c>
      <c r="N11" s="23">
        <v>10.3</v>
      </c>
      <c r="O11" s="43">
        <v>14.3</v>
      </c>
      <c r="P11" s="23">
        <v>16.3</v>
      </c>
    </row>
    <row r="12" spans="1:16" x14ac:dyDescent="0.25">
      <c r="A12" s="38" t="s">
        <v>4</v>
      </c>
      <c r="B12" s="33" t="s">
        <v>57</v>
      </c>
      <c r="C12" s="9" t="s">
        <v>122</v>
      </c>
      <c r="D12" s="38" t="s">
        <v>94</v>
      </c>
      <c r="E12" s="11">
        <v>1.5</v>
      </c>
      <c r="F12" s="17">
        <f>F11+E12</f>
        <v>1.5</v>
      </c>
      <c r="G12" s="10">
        <v>0.02</v>
      </c>
      <c r="H12" s="10">
        <f>H11+G12</f>
        <v>0.02</v>
      </c>
      <c r="I12" s="2" t="s">
        <v>99</v>
      </c>
      <c r="J12" s="58" t="s">
        <v>104</v>
      </c>
      <c r="K12" s="4"/>
      <c r="L12" s="31">
        <f>L11+G12</f>
        <v>7.42</v>
      </c>
      <c r="M12" s="20">
        <f>M11+G12</f>
        <v>9.1199999999999992</v>
      </c>
      <c r="N12" s="44">
        <f>N11+G12</f>
        <v>10.32</v>
      </c>
      <c r="O12" s="31">
        <f>O11+G12</f>
        <v>14.32</v>
      </c>
      <c r="P12" s="16">
        <f>P11+G12</f>
        <v>16.32</v>
      </c>
    </row>
    <row r="13" spans="1:16" x14ac:dyDescent="0.25">
      <c r="A13" s="38" t="s">
        <v>5</v>
      </c>
      <c r="B13" s="46" t="s">
        <v>57</v>
      </c>
      <c r="C13" s="14" t="s">
        <v>124</v>
      </c>
      <c r="D13" s="38" t="s">
        <v>113</v>
      </c>
      <c r="E13" s="11">
        <v>4.5</v>
      </c>
      <c r="F13" s="17">
        <f t="shared" ref="F13:F33" si="0">F12+E13</f>
        <v>6</v>
      </c>
      <c r="G13" s="4">
        <v>0.06</v>
      </c>
      <c r="H13" s="10">
        <f t="shared" ref="H13:H33" si="1">H12+G13</f>
        <v>0.08</v>
      </c>
      <c r="I13" s="2" t="s">
        <v>100</v>
      </c>
      <c r="J13" s="58" t="s">
        <v>104</v>
      </c>
      <c r="K13" s="4"/>
      <c r="L13" s="31">
        <f t="shared" ref="L13:L33" si="2">L12+G13</f>
        <v>7.4799999999999995</v>
      </c>
      <c r="M13" s="20">
        <f t="shared" ref="M13:M33" si="3">M12+G13</f>
        <v>9.18</v>
      </c>
      <c r="N13" s="45">
        <f t="shared" ref="N13:N33" si="4">N12+G13</f>
        <v>10.38</v>
      </c>
      <c r="O13" s="31">
        <f t="shared" ref="O13:O33" si="5">O12+G13</f>
        <v>14.38</v>
      </c>
      <c r="P13" s="16">
        <f t="shared" ref="P13:P33" si="6">P12+G13</f>
        <v>16.38</v>
      </c>
    </row>
    <row r="14" spans="1:16" x14ac:dyDescent="0.25">
      <c r="A14" s="38" t="s">
        <v>7</v>
      </c>
      <c r="B14" s="1" t="s">
        <v>53</v>
      </c>
      <c r="C14" s="47" t="s">
        <v>44</v>
      </c>
      <c r="D14" s="3" t="s">
        <v>92</v>
      </c>
      <c r="E14" s="11">
        <v>3.3</v>
      </c>
      <c r="F14" s="17">
        <f t="shared" si="0"/>
        <v>9.3000000000000007</v>
      </c>
      <c r="G14" s="4">
        <v>0.04</v>
      </c>
      <c r="H14" s="10">
        <f t="shared" si="1"/>
        <v>0.12</v>
      </c>
      <c r="I14" s="2" t="s">
        <v>100</v>
      </c>
      <c r="J14" s="58" t="s">
        <v>105</v>
      </c>
      <c r="K14" s="4"/>
      <c r="L14" s="31">
        <f t="shared" si="2"/>
        <v>7.52</v>
      </c>
      <c r="M14" s="20">
        <f t="shared" si="3"/>
        <v>9.2199999999999989</v>
      </c>
      <c r="N14" s="45">
        <f t="shared" si="4"/>
        <v>10.42</v>
      </c>
      <c r="O14" s="31">
        <f t="shared" si="5"/>
        <v>14.42</v>
      </c>
      <c r="P14" s="16">
        <f t="shared" si="6"/>
        <v>16.419999999999998</v>
      </c>
    </row>
    <row r="15" spans="1:16" x14ac:dyDescent="0.25">
      <c r="A15" s="38" t="s">
        <v>9</v>
      </c>
      <c r="B15" s="5" t="s">
        <v>52</v>
      </c>
      <c r="C15" s="5" t="s">
        <v>43</v>
      </c>
      <c r="D15" s="1" t="s">
        <v>92</v>
      </c>
      <c r="E15" s="11">
        <v>3.2</v>
      </c>
      <c r="F15" s="17">
        <f t="shared" si="0"/>
        <v>12.5</v>
      </c>
      <c r="G15" s="4">
        <v>0.04</v>
      </c>
      <c r="H15" s="10">
        <f t="shared" si="1"/>
        <v>0.16</v>
      </c>
      <c r="I15" s="2" t="s">
        <v>100</v>
      </c>
      <c r="J15" s="58" t="s">
        <v>106</v>
      </c>
      <c r="K15" s="5"/>
      <c r="L15" s="31">
        <f t="shared" si="2"/>
        <v>7.56</v>
      </c>
      <c r="M15" s="20">
        <f t="shared" si="3"/>
        <v>9.259999999999998</v>
      </c>
      <c r="N15" s="45">
        <f t="shared" si="4"/>
        <v>10.459999999999999</v>
      </c>
      <c r="O15" s="31">
        <f t="shared" si="5"/>
        <v>14.459999999999999</v>
      </c>
      <c r="P15" s="16">
        <f t="shared" si="6"/>
        <v>16.459999999999997</v>
      </c>
    </row>
    <row r="16" spans="1:16" x14ac:dyDescent="0.25">
      <c r="A16" s="38" t="s">
        <v>10</v>
      </c>
      <c r="B16" s="5" t="s">
        <v>52</v>
      </c>
      <c r="C16" s="1" t="s">
        <v>117</v>
      </c>
      <c r="D16" s="1" t="s">
        <v>92</v>
      </c>
      <c r="E16" s="11">
        <v>1.9</v>
      </c>
      <c r="F16" s="17">
        <f t="shared" si="0"/>
        <v>14.4</v>
      </c>
      <c r="G16" s="4">
        <v>0.03</v>
      </c>
      <c r="H16" s="10">
        <f t="shared" si="1"/>
        <v>0.19</v>
      </c>
      <c r="I16" s="2" t="s">
        <v>100</v>
      </c>
      <c r="J16" s="58" t="s">
        <v>107</v>
      </c>
      <c r="K16" s="1"/>
      <c r="L16" s="31">
        <f t="shared" si="2"/>
        <v>7.59</v>
      </c>
      <c r="M16" s="20">
        <f t="shared" si="3"/>
        <v>9.2899999999999974</v>
      </c>
      <c r="N16" s="45">
        <f t="shared" si="4"/>
        <v>10.489999999999998</v>
      </c>
      <c r="O16" s="31">
        <f t="shared" si="5"/>
        <v>14.489999999999998</v>
      </c>
      <c r="P16" s="16">
        <f t="shared" si="6"/>
        <v>16.489999999999998</v>
      </c>
    </row>
    <row r="17" spans="1:16" ht="15" customHeight="1" x14ac:dyDescent="0.25">
      <c r="A17" s="38" t="s">
        <v>11</v>
      </c>
      <c r="B17" s="1" t="s">
        <v>83</v>
      </c>
      <c r="C17" s="1" t="s">
        <v>83</v>
      </c>
      <c r="D17" s="3" t="s">
        <v>68</v>
      </c>
      <c r="E17" s="11">
        <v>2</v>
      </c>
      <c r="F17" s="17">
        <f t="shared" si="0"/>
        <v>16.399999999999999</v>
      </c>
      <c r="G17" s="4">
        <v>0.03</v>
      </c>
      <c r="H17" s="10">
        <f t="shared" si="1"/>
        <v>0.22</v>
      </c>
      <c r="I17" s="2" t="s">
        <v>100</v>
      </c>
      <c r="J17" s="58" t="s">
        <v>108</v>
      </c>
      <c r="K17" s="1"/>
      <c r="L17" s="31">
        <v>8.02</v>
      </c>
      <c r="M17" s="20">
        <f t="shared" si="3"/>
        <v>9.3199999999999967</v>
      </c>
      <c r="N17" s="45">
        <f t="shared" si="4"/>
        <v>10.519999999999998</v>
      </c>
      <c r="O17" s="31">
        <f t="shared" si="5"/>
        <v>14.519999999999998</v>
      </c>
      <c r="P17" s="16">
        <f t="shared" si="6"/>
        <v>16.52</v>
      </c>
    </row>
    <row r="18" spans="1:16" x14ac:dyDescent="0.25">
      <c r="A18" s="38" t="s">
        <v>12</v>
      </c>
      <c r="B18" s="1" t="s">
        <v>34</v>
      </c>
      <c r="C18" s="1" t="s">
        <v>42</v>
      </c>
      <c r="D18" s="3" t="s">
        <v>68</v>
      </c>
      <c r="E18" s="11">
        <v>2</v>
      </c>
      <c r="F18" s="17">
        <f t="shared" si="0"/>
        <v>18.399999999999999</v>
      </c>
      <c r="G18" s="4">
        <v>0.03</v>
      </c>
      <c r="H18" s="10">
        <f t="shared" si="1"/>
        <v>0.25</v>
      </c>
      <c r="I18" s="2" t="s">
        <v>100</v>
      </c>
      <c r="J18" s="58" t="s">
        <v>108</v>
      </c>
      <c r="K18" s="1"/>
      <c r="L18" s="31">
        <f t="shared" si="2"/>
        <v>8.0499999999999989</v>
      </c>
      <c r="M18" s="20">
        <f t="shared" si="3"/>
        <v>9.3499999999999961</v>
      </c>
      <c r="N18" s="45">
        <f t="shared" si="4"/>
        <v>10.549999999999997</v>
      </c>
      <c r="O18" s="31">
        <f t="shared" si="5"/>
        <v>14.549999999999997</v>
      </c>
      <c r="P18" s="16">
        <f t="shared" si="6"/>
        <v>16.55</v>
      </c>
    </row>
    <row r="19" spans="1:16" x14ac:dyDescent="0.25">
      <c r="A19" s="38" t="s">
        <v>14</v>
      </c>
      <c r="B19" s="1" t="s">
        <v>34</v>
      </c>
      <c r="C19" s="8" t="s">
        <v>41</v>
      </c>
      <c r="D19" s="3" t="s">
        <v>68</v>
      </c>
      <c r="E19" s="11">
        <v>1.5</v>
      </c>
      <c r="F19" s="17">
        <f t="shared" si="0"/>
        <v>19.899999999999999</v>
      </c>
      <c r="G19" s="11">
        <v>0.02</v>
      </c>
      <c r="H19" s="10">
        <f t="shared" si="1"/>
        <v>0.27</v>
      </c>
      <c r="I19" s="2" t="s">
        <v>98</v>
      </c>
      <c r="J19" s="58" t="s">
        <v>104</v>
      </c>
      <c r="K19" s="8"/>
      <c r="L19" s="31">
        <f t="shared" si="2"/>
        <v>8.0699999999999985</v>
      </c>
      <c r="M19" s="20">
        <f t="shared" si="3"/>
        <v>9.3699999999999957</v>
      </c>
      <c r="N19" s="45">
        <f t="shared" si="4"/>
        <v>10.569999999999997</v>
      </c>
      <c r="O19" s="31">
        <f t="shared" si="5"/>
        <v>14.569999999999997</v>
      </c>
      <c r="P19" s="16">
        <f t="shared" si="6"/>
        <v>16.57</v>
      </c>
    </row>
    <row r="20" spans="1:16" x14ac:dyDescent="0.25">
      <c r="A20" s="38" t="s">
        <v>15</v>
      </c>
      <c r="B20" s="1" t="s">
        <v>34</v>
      </c>
      <c r="C20" s="1" t="s">
        <v>33</v>
      </c>
      <c r="D20" s="3" t="s">
        <v>68</v>
      </c>
      <c r="E20" s="11">
        <v>0.5</v>
      </c>
      <c r="F20" s="17">
        <f t="shared" si="0"/>
        <v>20.399999999999999</v>
      </c>
      <c r="G20" s="11">
        <v>0.01</v>
      </c>
      <c r="H20" s="10">
        <f t="shared" si="1"/>
        <v>0.28000000000000003</v>
      </c>
      <c r="I20" s="2" t="s">
        <v>100</v>
      </c>
      <c r="J20" s="58" t="s">
        <v>109</v>
      </c>
      <c r="K20" s="1"/>
      <c r="L20" s="31">
        <f t="shared" si="2"/>
        <v>8.0799999999999983</v>
      </c>
      <c r="M20" s="20">
        <f t="shared" si="3"/>
        <v>9.3799999999999955</v>
      </c>
      <c r="N20" s="45">
        <f t="shared" si="4"/>
        <v>10.579999999999997</v>
      </c>
      <c r="O20" s="31">
        <f t="shared" si="5"/>
        <v>14.579999999999997</v>
      </c>
      <c r="P20" s="16">
        <f t="shared" si="6"/>
        <v>16.580000000000002</v>
      </c>
    </row>
    <row r="21" spans="1:16" x14ac:dyDescent="0.25">
      <c r="A21" s="38" t="s">
        <v>16</v>
      </c>
      <c r="B21" s="1" t="s">
        <v>82</v>
      </c>
      <c r="C21" s="3" t="s">
        <v>82</v>
      </c>
      <c r="D21" s="3" t="s">
        <v>68</v>
      </c>
      <c r="E21" s="11">
        <v>3</v>
      </c>
      <c r="F21" s="17">
        <f t="shared" si="0"/>
        <v>23.4</v>
      </c>
      <c r="G21" s="11">
        <v>0.04</v>
      </c>
      <c r="H21" s="10">
        <f t="shared" si="1"/>
        <v>0.32</v>
      </c>
      <c r="I21" s="2" t="s">
        <v>98</v>
      </c>
      <c r="J21" s="58" t="s">
        <v>104</v>
      </c>
      <c r="K21" s="1"/>
      <c r="L21" s="31">
        <f t="shared" si="2"/>
        <v>8.1199999999999974</v>
      </c>
      <c r="M21" s="20">
        <f t="shared" si="3"/>
        <v>9.4199999999999946</v>
      </c>
      <c r="N21" s="45">
        <v>11.02</v>
      </c>
      <c r="O21" s="31">
        <v>15.02</v>
      </c>
      <c r="P21" s="16">
        <v>17.02</v>
      </c>
    </row>
    <row r="22" spans="1:16" x14ac:dyDescent="0.25">
      <c r="A22" s="38" t="s">
        <v>17</v>
      </c>
      <c r="B22" s="70" t="s">
        <v>32</v>
      </c>
      <c r="C22" s="3" t="s">
        <v>40</v>
      </c>
      <c r="D22" s="3" t="s">
        <v>68</v>
      </c>
      <c r="E22" s="11">
        <v>1.6</v>
      </c>
      <c r="F22" s="17">
        <f t="shared" si="0"/>
        <v>25</v>
      </c>
      <c r="G22" s="10">
        <v>0.02</v>
      </c>
      <c r="H22" s="10">
        <f t="shared" si="1"/>
        <v>0.34</v>
      </c>
      <c r="I22" s="2" t="s">
        <v>98</v>
      </c>
      <c r="J22" s="58" t="s">
        <v>106</v>
      </c>
      <c r="K22" s="4"/>
      <c r="L22" s="31">
        <f t="shared" si="2"/>
        <v>8.139999999999997</v>
      </c>
      <c r="M22" s="20">
        <f t="shared" si="3"/>
        <v>9.4399999999999942</v>
      </c>
      <c r="N22" s="45">
        <f t="shared" si="4"/>
        <v>11.04</v>
      </c>
      <c r="O22" s="31">
        <f t="shared" si="5"/>
        <v>15.04</v>
      </c>
      <c r="P22" s="16">
        <f t="shared" si="6"/>
        <v>17.04</v>
      </c>
    </row>
    <row r="23" spans="1:16" x14ac:dyDescent="0.25">
      <c r="A23" s="38" t="s">
        <v>18</v>
      </c>
      <c r="B23" s="1" t="s">
        <v>32</v>
      </c>
      <c r="C23" s="3" t="s">
        <v>39</v>
      </c>
      <c r="D23" s="3" t="s">
        <v>68</v>
      </c>
      <c r="E23" s="11">
        <v>2</v>
      </c>
      <c r="F23" s="17">
        <f t="shared" si="0"/>
        <v>27</v>
      </c>
      <c r="G23" s="10">
        <v>0.03</v>
      </c>
      <c r="H23" s="10">
        <f t="shared" si="1"/>
        <v>0.37</v>
      </c>
      <c r="I23" s="2" t="s">
        <v>98</v>
      </c>
      <c r="J23" s="58" t="s">
        <v>108</v>
      </c>
      <c r="K23" s="4"/>
      <c r="L23" s="31">
        <f t="shared" si="2"/>
        <v>8.1699999999999964</v>
      </c>
      <c r="M23" s="20">
        <f t="shared" si="3"/>
        <v>9.4699999999999935</v>
      </c>
      <c r="N23" s="45">
        <f t="shared" si="4"/>
        <v>11.069999999999999</v>
      </c>
      <c r="O23" s="31">
        <f t="shared" si="5"/>
        <v>15.069999999999999</v>
      </c>
      <c r="P23" s="16">
        <f t="shared" si="6"/>
        <v>17.07</v>
      </c>
    </row>
    <row r="24" spans="1:16" x14ac:dyDescent="0.25">
      <c r="A24" s="38" t="s">
        <v>19</v>
      </c>
      <c r="B24" s="1" t="s">
        <v>51</v>
      </c>
      <c r="C24" s="3" t="s">
        <v>118</v>
      </c>
      <c r="D24" s="3" t="s">
        <v>91</v>
      </c>
      <c r="E24" s="11">
        <v>4</v>
      </c>
      <c r="F24" s="17">
        <f t="shared" si="0"/>
        <v>31</v>
      </c>
      <c r="G24" s="10">
        <v>0.05</v>
      </c>
      <c r="H24" s="10">
        <f t="shared" si="1"/>
        <v>0.42</v>
      </c>
      <c r="I24" s="2" t="s">
        <v>98</v>
      </c>
      <c r="J24" s="58" t="s">
        <v>106</v>
      </c>
      <c r="K24" s="4"/>
      <c r="L24" s="31">
        <f t="shared" si="2"/>
        <v>8.2199999999999971</v>
      </c>
      <c r="M24" s="20">
        <f t="shared" si="3"/>
        <v>9.5199999999999942</v>
      </c>
      <c r="N24" s="45">
        <f t="shared" si="4"/>
        <v>11.12</v>
      </c>
      <c r="O24" s="31">
        <f t="shared" si="5"/>
        <v>15.12</v>
      </c>
      <c r="P24" s="16">
        <f t="shared" si="6"/>
        <v>17.12</v>
      </c>
    </row>
    <row r="25" spans="1:16" x14ac:dyDescent="0.25">
      <c r="A25" s="38" t="s">
        <v>20</v>
      </c>
      <c r="B25" s="1" t="s">
        <v>51</v>
      </c>
      <c r="C25" s="3" t="s">
        <v>119</v>
      </c>
      <c r="D25" s="3" t="s">
        <v>91</v>
      </c>
      <c r="E25" s="11">
        <v>1</v>
      </c>
      <c r="F25" s="17">
        <f t="shared" si="0"/>
        <v>32</v>
      </c>
      <c r="G25" s="11">
        <v>0.02</v>
      </c>
      <c r="H25" s="10">
        <f t="shared" si="1"/>
        <v>0.44</v>
      </c>
      <c r="I25" s="2" t="s">
        <v>98</v>
      </c>
      <c r="J25" s="58" t="s">
        <v>109</v>
      </c>
      <c r="K25" s="4"/>
      <c r="L25" s="31">
        <f t="shared" si="2"/>
        <v>8.2399999999999967</v>
      </c>
      <c r="M25" s="20">
        <f t="shared" si="3"/>
        <v>9.5399999999999938</v>
      </c>
      <c r="N25" s="45">
        <f t="shared" si="4"/>
        <v>11.139999999999999</v>
      </c>
      <c r="O25" s="31">
        <f t="shared" si="5"/>
        <v>15.139999999999999</v>
      </c>
      <c r="P25" s="16">
        <f t="shared" si="6"/>
        <v>17.14</v>
      </c>
    </row>
    <row r="26" spans="1:16" x14ac:dyDescent="0.25">
      <c r="A26" s="38" t="s">
        <v>21</v>
      </c>
      <c r="B26" s="1" t="s">
        <v>13</v>
      </c>
      <c r="C26" s="3" t="s">
        <v>13</v>
      </c>
      <c r="D26" s="3" t="s">
        <v>91</v>
      </c>
      <c r="E26" s="11">
        <v>2.5</v>
      </c>
      <c r="F26" s="17">
        <f t="shared" si="0"/>
        <v>34.5</v>
      </c>
      <c r="G26" s="11">
        <v>0.03</v>
      </c>
      <c r="H26" s="10">
        <f t="shared" si="1"/>
        <v>0.47</v>
      </c>
      <c r="I26" s="2" t="s">
        <v>98</v>
      </c>
      <c r="J26" s="58" t="s">
        <v>105</v>
      </c>
      <c r="K26" s="4"/>
      <c r="L26" s="31">
        <f t="shared" si="2"/>
        <v>8.269999999999996</v>
      </c>
      <c r="M26" s="20">
        <f t="shared" si="3"/>
        <v>9.5699999999999932</v>
      </c>
      <c r="N26" s="45">
        <f t="shared" si="4"/>
        <v>11.169999999999998</v>
      </c>
      <c r="O26" s="31">
        <f t="shared" si="5"/>
        <v>15.169999999999998</v>
      </c>
      <c r="P26" s="16">
        <f t="shared" si="6"/>
        <v>17.170000000000002</v>
      </c>
    </row>
    <row r="27" spans="1:16" x14ac:dyDescent="0.25">
      <c r="A27" s="38" t="s">
        <v>22</v>
      </c>
      <c r="B27" s="5" t="s">
        <v>2</v>
      </c>
      <c r="C27" s="9" t="s">
        <v>38</v>
      </c>
      <c r="D27" s="14" t="s">
        <v>93</v>
      </c>
      <c r="E27" s="13">
        <v>1.1000000000000001</v>
      </c>
      <c r="F27" s="17">
        <f t="shared" si="0"/>
        <v>35.6</v>
      </c>
      <c r="G27" s="13">
        <v>0.02</v>
      </c>
      <c r="H27" s="10">
        <f t="shared" si="1"/>
        <v>0.49</v>
      </c>
      <c r="I27" s="53" t="s">
        <v>98</v>
      </c>
      <c r="J27" s="58" t="s">
        <v>110</v>
      </c>
      <c r="K27" s="6"/>
      <c r="L27" s="31">
        <f t="shared" si="2"/>
        <v>8.2899999999999956</v>
      </c>
      <c r="M27" s="20">
        <f t="shared" si="3"/>
        <v>9.5899999999999928</v>
      </c>
      <c r="N27" s="45">
        <f t="shared" si="4"/>
        <v>11.189999999999998</v>
      </c>
      <c r="O27" s="31">
        <f t="shared" si="5"/>
        <v>15.189999999999998</v>
      </c>
      <c r="P27" s="16">
        <f t="shared" si="6"/>
        <v>17.190000000000001</v>
      </c>
    </row>
    <row r="28" spans="1:16" x14ac:dyDescent="0.25">
      <c r="A28" s="38" t="s">
        <v>23</v>
      </c>
      <c r="B28" s="5" t="s">
        <v>2</v>
      </c>
      <c r="C28" s="7" t="s">
        <v>37</v>
      </c>
      <c r="D28" s="14" t="s">
        <v>93</v>
      </c>
      <c r="E28" s="20">
        <v>1.2</v>
      </c>
      <c r="F28" s="17">
        <f t="shared" si="0"/>
        <v>36.800000000000004</v>
      </c>
      <c r="G28" s="15">
        <v>0.02</v>
      </c>
      <c r="H28" s="10">
        <f t="shared" si="1"/>
        <v>0.51</v>
      </c>
      <c r="I28" s="42" t="s">
        <v>98</v>
      </c>
      <c r="J28" s="58" t="s">
        <v>111</v>
      </c>
      <c r="K28" s="12"/>
      <c r="L28" s="31">
        <f t="shared" si="2"/>
        <v>8.3099999999999952</v>
      </c>
      <c r="M28" s="20">
        <v>10.01</v>
      </c>
      <c r="N28" s="45">
        <f t="shared" si="4"/>
        <v>11.209999999999997</v>
      </c>
      <c r="O28" s="31">
        <f t="shared" si="5"/>
        <v>15.209999999999997</v>
      </c>
      <c r="P28" s="16">
        <f t="shared" si="6"/>
        <v>17.21</v>
      </c>
    </row>
    <row r="29" spans="1:16" x14ac:dyDescent="0.25">
      <c r="A29" s="38" t="s">
        <v>35</v>
      </c>
      <c r="B29" s="5" t="s">
        <v>2</v>
      </c>
      <c r="C29" s="25" t="s">
        <v>36</v>
      </c>
      <c r="D29" s="14" t="s">
        <v>93</v>
      </c>
      <c r="E29" s="28">
        <v>0.5</v>
      </c>
      <c r="F29" s="17">
        <f t="shared" si="0"/>
        <v>37.300000000000004</v>
      </c>
      <c r="G29" s="22">
        <v>0.01</v>
      </c>
      <c r="H29" s="10">
        <f t="shared" si="1"/>
        <v>0.52</v>
      </c>
      <c r="I29" s="54" t="s">
        <v>101</v>
      </c>
      <c r="J29" s="58" t="s">
        <v>109</v>
      </c>
      <c r="K29" s="26"/>
      <c r="L29" s="31">
        <f t="shared" si="2"/>
        <v>8.319999999999995</v>
      </c>
      <c r="M29" s="20">
        <f t="shared" si="3"/>
        <v>10.02</v>
      </c>
      <c r="N29" s="45">
        <f t="shared" si="4"/>
        <v>11.219999999999997</v>
      </c>
      <c r="O29" s="31">
        <f t="shared" si="5"/>
        <v>15.219999999999997</v>
      </c>
      <c r="P29" s="16">
        <f t="shared" si="6"/>
        <v>17.220000000000002</v>
      </c>
    </row>
    <row r="30" spans="1:16" x14ac:dyDescent="0.25">
      <c r="A30" s="38" t="s">
        <v>45</v>
      </c>
      <c r="B30" s="14" t="s">
        <v>2</v>
      </c>
      <c r="C30" s="14" t="s">
        <v>56</v>
      </c>
      <c r="D30" s="14" t="s">
        <v>93</v>
      </c>
      <c r="E30" s="20">
        <v>2.2999999999999998</v>
      </c>
      <c r="F30" s="17">
        <f t="shared" si="0"/>
        <v>39.6</v>
      </c>
      <c r="G30" s="21">
        <v>0.04</v>
      </c>
      <c r="H30" s="10">
        <f t="shared" si="1"/>
        <v>0.56000000000000005</v>
      </c>
      <c r="I30" s="42" t="s">
        <v>98</v>
      </c>
      <c r="J30" s="58" t="s">
        <v>112</v>
      </c>
      <c r="K30" s="14"/>
      <c r="L30" s="31">
        <f t="shared" si="2"/>
        <v>8.3599999999999941</v>
      </c>
      <c r="M30" s="20">
        <f t="shared" si="3"/>
        <v>10.059999999999999</v>
      </c>
      <c r="N30" s="45">
        <f t="shared" si="4"/>
        <v>11.259999999999996</v>
      </c>
      <c r="O30" s="31">
        <f t="shared" si="5"/>
        <v>15.259999999999996</v>
      </c>
      <c r="P30" s="16">
        <f t="shared" si="6"/>
        <v>17.260000000000002</v>
      </c>
    </row>
    <row r="31" spans="1:16" x14ac:dyDescent="0.25">
      <c r="A31" s="38" t="s">
        <v>46</v>
      </c>
      <c r="B31" s="14" t="s">
        <v>2</v>
      </c>
      <c r="C31" s="14" t="s">
        <v>55</v>
      </c>
      <c r="D31" s="14" t="s">
        <v>93</v>
      </c>
      <c r="E31" s="20">
        <v>0.5</v>
      </c>
      <c r="F31" s="17">
        <f t="shared" si="0"/>
        <v>40.1</v>
      </c>
      <c r="G31" s="21">
        <v>0.01</v>
      </c>
      <c r="H31" s="10">
        <f t="shared" si="1"/>
        <v>0.57000000000000006</v>
      </c>
      <c r="I31" s="42" t="s">
        <v>98</v>
      </c>
      <c r="J31" s="58" t="s">
        <v>109</v>
      </c>
      <c r="K31" s="14"/>
      <c r="L31" s="31">
        <f t="shared" si="2"/>
        <v>8.3699999999999939</v>
      </c>
      <c r="M31" s="20">
        <f t="shared" si="3"/>
        <v>10.069999999999999</v>
      </c>
      <c r="N31" s="45">
        <f t="shared" si="4"/>
        <v>11.269999999999996</v>
      </c>
      <c r="O31" s="31">
        <f t="shared" si="5"/>
        <v>15.269999999999996</v>
      </c>
      <c r="P31" s="16">
        <f t="shared" si="6"/>
        <v>17.270000000000003</v>
      </c>
    </row>
    <row r="32" spans="1:16" x14ac:dyDescent="0.25">
      <c r="A32" s="38" t="s">
        <v>47</v>
      </c>
      <c r="B32" s="14" t="s">
        <v>2</v>
      </c>
      <c r="C32" s="14" t="s">
        <v>65</v>
      </c>
      <c r="D32" s="14" t="s">
        <v>93</v>
      </c>
      <c r="E32" s="20">
        <v>0.5</v>
      </c>
      <c r="F32" s="17">
        <f t="shared" si="0"/>
        <v>40.6</v>
      </c>
      <c r="G32" s="21">
        <v>0.01</v>
      </c>
      <c r="H32" s="10">
        <f t="shared" si="1"/>
        <v>0.58000000000000007</v>
      </c>
      <c r="I32" s="42" t="s">
        <v>98</v>
      </c>
      <c r="J32" s="58" t="s">
        <v>109</v>
      </c>
      <c r="K32" s="14"/>
      <c r="L32" s="31">
        <f t="shared" si="2"/>
        <v>8.3799999999999937</v>
      </c>
      <c r="M32" s="20">
        <f t="shared" si="3"/>
        <v>10.079999999999998</v>
      </c>
      <c r="N32" s="45">
        <f t="shared" si="4"/>
        <v>11.279999999999996</v>
      </c>
      <c r="O32" s="31">
        <f t="shared" si="5"/>
        <v>15.279999999999996</v>
      </c>
      <c r="P32" s="16">
        <f t="shared" si="6"/>
        <v>17.280000000000005</v>
      </c>
    </row>
    <row r="33" spans="1:16" x14ac:dyDescent="0.25">
      <c r="A33" s="38" t="s">
        <v>49</v>
      </c>
      <c r="B33" s="14" t="s">
        <v>2</v>
      </c>
      <c r="C33" s="14" t="s">
        <v>120</v>
      </c>
      <c r="D33" s="14" t="s">
        <v>93</v>
      </c>
      <c r="E33" s="20">
        <v>0.5</v>
      </c>
      <c r="F33" s="17">
        <f t="shared" si="0"/>
        <v>41.1</v>
      </c>
      <c r="G33" s="21">
        <v>0.02</v>
      </c>
      <c r="H33" s="10">
        <f t="shared" si="1"/>
        <v>0.60000000000000009</v>
      </c>
      <c r="I33" s="42" t="s">
        <v>98</v>
      </c>
      <c r="J33" s="58" t="s">
        <v>109</v>
      </c>
      <c r="K33" s="14"/>
      <c r="L33" s="31">
        <f t="shared" si="2"/>
        <v>8.3999999999999932</v>
      </c>
      <c r="M33" s="20">
        <f t="shared" si="3"/>
        <v>10.099999999999998</v>
      </c>
      <c r="N33" s="45">
        <f t="shared" si="4"/>
        <v>11.299999999999995</v>
      </c>
      <c r="O33" s="31">
        <f t="shared" si="5"/>
        <v>15.299999999999995</v>
      </c>
      <c r="P33" s="16">
        <f t="shared" si="6"/>
        <v>17.300000000000004</v>
      </c>
    </row>
    <row r="36" spans="1:16" x14ac:dyDescent="0.25">
      <c r="B36" t="s">
        <v>86</v>
      </c>
    </row>
    <row r="37" spans="1:16" x14ac:dyDescent="0.25">
      <c r="B37" t="s">
        <v>87</v>
      </c>
    </row>
    <row r="38" spans="1:16" ht="15.75" x14ac:dyDescent="0.25">
      <c r="B38" s="32" t="s">
        <v>88</v>
      </c>
    </row>
    <row r="39" spans="1:16" ht="15.75" x14ac:dyDescent="0.25">
      <c r="B39" s="32" t="s">
        <v>58</v>
      </c>
    </row>
    <row r="41" spans="1:16" x14ac:dyDescent="0.25">
      <c r="B41" t="s">
        <v>61</v>
      </c>
    </row>
    <row r="42" spans="1:16" x14ac:dyDescent="0.25">
      <c r="C42" t="s">
        <v>62</v>
      </c>
      <c r="J42"/>
    </row>
    <row r="43" spans="1:16" x14ac:dyDescent="0.25">
      <c r="C43" t="s">
        <v>63</v>
      </c>
      <c r="J43"/>
    </row>
    <row r="44" spans="1:16" x14ac:dyDescent="0.25">
      <c r="J44"/>
    </row>
    <row r="45" spans="1:16" x14ac:dyDescent="0.25">
      <c r="J45"/>
    </row>
    <row r="46" spans="1:16" x14ac:dyDescent="0.25">
      <c r="J46"/>
    </row>
    <row r="47" spans="1:16" x14ac:dyDescent="0.25">
      <c r="J47"/>
    </row>
    <row r="48" spans="1:16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</sheetData>
  <mergeCells count="18">
    <mergeCell ref="A4:D4"/>
    <mergeCell ref="A6:D6"/>
    <mergeCell ref="A5:D5"/>
    <mergeCell ref="E6:P6"/>
    <mergeCell ref="E5:P5"/>
    <mergeCell ref="E4:P4"/>
    <mergeCell ref="A1:D2"/>
    <mergeCell ref="E1:I2"/>
    <mergeCell ref="A3:D3"/>
    <mergeCell ref="E3:P3"/>
    <mergeCell ref="J1:P2"/>
    <mergeCell ref="A8:D8"/>
    <mergeCell ref="A7:D7"/>
    <mergeCell ref="A9:D9"/>
    <mergeCell ref="E9:J9"/>
    <mergeCell ref="E8:P8"/>
    <mergeCell ref="K9:P9"/>
    <mergeCell ref="E7:P7"/>
  </mergeCells>
  <phoneticPr fontId="1" type="noConversion"/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7B7C-815B-4D91-94E0-4C00F9E79CBC}">
  <sheetPr>
    <pageSetUpPr fitToPage="1"/>
  </sheetPr>
  <dimension ref="A1:V48"/>
  <sheetViews>
    <sheetView tabSelected="1" topLeftCell="A7" workbookViewId="0">
      <selection activeCell="P28" sqref="P28"/>
    </sheetView>
  </sheetViews>
  <sheetFormatPr defaultRowHeight="15" x14ac:dyDescent="0.25"/>
  <cols>
    <col min="2" max="2" width="17.28515625" style="40" customWidth="1"/>
    <col min="3" max="3" width="34" style="40" customWidth="1"/>
    <col min="4" max="4" width="35" style="41" customWidth="1"/>
    <col min="5" max="5" width="13.140625" customWidth="1"/>
    <col min="6" max="6" width="12.5703125" customWidth="1"/>
    <col min="7" max="7" width="13.5703125" customWidth="1"/>
    <col min="8" max="8" width="13.42578125" customWidth="1"/>
    <col min="9" max="9" width="11.5703125" customWidth="1"/>
    <col min="10" max="10" width="12" style="49" customWidth="1"/>
    <col min="11" max="11" width="11.140625" customWidth="1"/>
  </cols>
  <sheetData>
    <row r="1" spans="1:22" x14ac:dyDescent="0.25">
      <c r="A1" s="72" t="s">
        <v>72</v>
      </c>
      <c r="B1" s="72"/>
      <c r="C1" s="72"/>
      <c r="D1" s="72"/>
      <c r="E1" s="72" t="s">
        <v>70</v>
      </c>
      <c r="F1" s="72"/>
      <c r="G1" s="72"/>
      <c r="H1" s="72"/>
      <c r="I1" s="72"/>
      <c r="J1" s="72" t="s">
        <v>71</v>
      </c>
      <c r="K1" s="72"/>
      <c r="L1" s="72"/>
      <c r="M1" s="72"/>
      <c r="N1" s="72"/>
      <c r="O1" s="72"/>
      <c r="P1" s="72"/>
    </row>
    <row r="2" spans="1:22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2" x14ac:dyDescent="0.25">
      <c r="A3" s="71" t="s">
        <v>73</v>
      </c>
      <c r="B3" s="71"/>
      <c r="C3" s="71"/>
      <c r="D3" s="71"/>
      <c r="E3" s="74" t="s">
        <v>74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x14ac:dyDescent="0.25">
      <c r="A4" s="76" t="s">
        <v>24</v>
      </c>
      <c r="B4" s="76"/>
      <c r="C4" s="76"/>
      <c r="D4" s="76"/>
      <c r="E4" s="78" t="s">
        <v>102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63"/>
      <c r="R4" s="63"/>
      <c r="S4" s="63"/>
      <c r="T4" s="63"/>
      <c r="U4" s="63"/>
    </row>
    <row r="5" spans="1:22" x14ac:dyDescent="0.25">
      <c r="A5" s="77" t="s">
        <v>25</v>
      </c>
      <c r="B5" s="77"/>
      <c r="C5" s="77"/>
      <c r="D5" s="77"/>
      <c r="E5" s="78" t="s">
        <v>81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63"/>
      <c r="R5" s="63"/>
      <c r="S5" s="63"/>
      <c r="T5" s="63"/>
      <c r="U5" s="63"/>
    </row>
    <row r="6" spans="1:22" s="14" customFormat="1" x14ac:dyDescent="0.25">
      <c r="A6" s="76" t="s">
        <v>26</v>
      </c>
      <c r="B6" s="76"/>
      <c r="C6" s="76"/>
      <c r="D6" s="76"/>
      <c r="E6" s="78">
        <v>7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63"/>
      <c r="R6" s="63"/>
      <c r="S6" s="63"/>
      <c r="T6" s="63"/>
      <c r="U6" s="63"/>
      <c r="V6" s="60"/>
    </row>
    <row r="7" spans="1:22" x14ac:dyDescent="0.25">
      <c r="A7" s="71" t="s">
        <v>75</v>
      </c>
      <c r="B7" s="71"/>
      <c r="C7" s="71"/>
      <c r="D7" s="71"/>
      <c r="E7" s="74" t="s">
        <v>77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63"/>
      <c r="R7" s="63"/>
      <c r="S7" s="63"/>
      <c r="T7" s="63"/>
      <c r="U7" s="63"/>
    </row>
    <row r="8" spans="1:22" x14ac:dyDescent="0.25">
      <c r="A8" s="71" t="s">
        <v>76</v>
      </c>
      <c r="B8" s="71"/>
      <c r="C8" s="71"/>
      <c r="D8" s="71"/>
      <c r="E8" s="74">
        <v>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63"/>
      <c r="R8" s="63"/>
      <c r="S8" s="63"/>
      <c r="T8" s="63"/>
      <c r="U8" s="63"/>
    </row>
    <row r="9" spans="1:22" x14ac:dyDescent="0.25">
      <c r="A9" s="72" t="s">
        <v>78</v>
      </c>
      <c r="B9" s="72"/>
      <c r="C9" s="72"/>
      <c r="D9" s="72"/>
      <c r="E9" s="79" t="s">
        <v>54</v>
      </c>
      <c r="F9" s="79"/>
      <c r="G9" s="79"/>
      <c r="H9" s="79"/>
      <c r="I9" s="79"/>
      <c r="J9" s="79"/>
      <c r="K9" s="50" t="s">
        <v>84</v>
      </c>
      <c r="L9" s="74" t="s">
        <v>97</v>
      </c>
      <c r="M9" s="74"/>
      <c r="N9" s="74"/>
      <c r="O9" s="74"/>
      <c r="P9" s="74"/>
      <c r="Q9" s="63"/>
      <c r="R9" s="63"/>
      <c r="S9" s="63"/>
      <c r="T9" s="63"/>
      <c r="U9" s="63"/>
    </row>
    <row r="10" spans="1:22" ht="20.25" customHeight="1" x14ac:dyDescent="0.25">
      <c r="A10" s="82" t="s">
        <v>0</v>
      </c>
      <c r="B10" s="82" t="s">
        <v>1</v>
      </c>
      <c r="C10" s="82" t="s">
        <v>64</v>
      </c>
      <c r="D10" s="83" t="s">
        <v>66</v>
      </c>
      <c r="E10" s="84" t="s">
        <v>28</v>
      </c>
      <c r="F10" s="84" t="s">
        <v>29</v>
      </c>
      <c r="G10" s="84" t="s">
        <v>30</v>
      </c>
      <c r="H10" s="84" t="s">
        <v>31</v>
      </c>
      <c r="I10" s="81" t="s">
        <v>80</v>
      </c>
      <c r="J10" s="84" t="s">
        <v>27</v>
      </c>
      <c r="K10" s="80" t="s">
        <v>85</v>
      </c>
      <c r="L10" s="80" t="s">
        <v>95</v>
      </c>
      <c r="M10" s="80" t="s">
        <v>96</v>
      </c>
      <c r="N10" s="80" t="s">
        <v>95</v>
      </c>
      <c r="O10" s="80" t="s">
        <v>96</v>
      </c>
      <c r="P10" s="79" t="s">
        <v>95</v>
      </c>
      <c r="Q10" s="63"/>
      <c r="R10" s="63"/>
      <c r="S10" s="63"/>
      <c r="T10" s="63"/>
      <c r="U10" s="63"/>
    </row>
    <row r="11" spans="1:22" ht="35.25" customHeight="1" x14ac:dyDescent="0.25">
      <c r="A11" s="82"/>
      <c r="B11" s="82"/>
      <c r="C11" s="82"/>
      <c r="D11" s="83"/>
      <c r="E11" s="84" t="s">
        <v>28</v>
      </c>
      <c r="F11" s="84" t="s">
        <v>29</v>
      </c>
      <c r="G11" s="84" t="s">
        <v>30</v>
      </c>
      <c r="H11" s="84" t="s">
        <v>31</v>
      </c>
      <c r="I11" s="81" t="s">
        <v>80</v>
      </c>
      <c r="J11" s="84" t="s">
        <v>27</v>
      </c>
      <c r="K11" s="80" t="s">
        <v>85</v>
      </c>
      <c r="L11" s="80" t="s">
        <v>59</v>
      </c>
      <c r="M11" s="80" t="s">
        <v>60</v>
      </c>
      <c r="N11" s="80" t="s">
        <v>59</v>
      </c>
      <c r="O11" s="80" t="s">
        <v>60</v>
      </c>
      <c r="P11" s="79"/>
      <c r="Q11" s="63"/>
      <c r="R11" s="63"/>
      <c r="S11" s="63"/>
      <c r="T11" s="63"/>
      <c r="U11" s="63"/>
    </row>
    <row r="12" spans="1:22" ht="17.25" customHeight="1" x14ac:dyDescent="0.25">
      <c r="A12" s="61" t="s">
        <v>3</v>
      </c>
      <c r="B12" s="35" t="s">
        <v>2</v>
      </c>
      <c r="C12" s="19" t="s">
        <v>121</v>
      </c>
      <c r="D12" s="19" t="s">
        <v>93</v>
      </c>
      <c r="E12" s="16">
        <v>0</v>
      </c>
      <c r="F12" s="16">
        <v>0</v>
      </c>
      <c r="G12" s="18">
        <v>0</v>
      </c>
      <c r="H12" s="18">
        <v>0</v>
      </c>
      <c r="I12" s="69" t="s">
        <v>98</v>
      </c>
      <c r="J12" s="62">
        <v>0</v>
      </c>
      <c r="K12" s="59"/>
      <c r="L12" s="18">
        <v>6.3</v>
      </c>
      <c r="M12" s="18">
        <v>7.5</v>
      </c>
      <c r="N12" s="18">
        <v>9.1999999999999993</v>
      </c>
      <c r="O12" s="18">
        <v>13.2</v>
      </c>
      <c r="P12" s="16">
        <v>15.3</v>
      </c>
      <c r="Q12" s="63"/>
      <c r="R12" s="63"/>
      <c r="S12" s="63"/>
      <c r="T12" s="63"/>
      <c r="U12" s="63"/>
    </row>
    <row r="13" spans="1:22" x14ac:dyDescent="0.25">
      <c r="A13" s="61" t="s">
        <v>4</v>
      </c>
      <c r="B13" s="35" t="s">
        <v>2</v>
      </c>
      <c r="C13" s="19" t="s">
        <v>89</v>
      </c>
      <c r="D13" s="19" t="s">
        <v>93</v>
      </c>
      <c r="E13" s="16">
        <v>0.5</v>
      </c>
      <c r="F13" s="16">
        <f>F12+E13</f>
        <v>0.5</v>
      </c>
      <c r="G13" s="16">
        <v>0.01</v>
      </c>
      <c r="H13" s="16">
        <f>H12+G13</f>
        <v>0.01</v>
      </c>
      <c r="I13" s="69" t="s">
        <v>98</v>
      </c>
      <c r="J13" s="59" t="s">
        <v>109</v>
      </c>
      <c r="K13" s="59"/>
      <c r="L13" s="16">
        <f>L12+G13</f>
        <v>6.31</v>
      </c>
      <c r="M13" s="16">
        <f>M12+G13</f>
        <v>7.51</v>
      </c>
      <c r="N13" s="18">
        <f>N12+G13</f>
        <v>9.2099999999999991</v>
      </c>
      <c r="O13" s="16">
        <f>O12+G13</f>
        <v>13.209999999999999</v>
      </c>
      <c r="P13" s="16">
        <f>P12+G13</f>
        <v>15.31</v>
      </c>
      <c r="Q13" s="63"/>
      <c r="R13" s="63"/>
      <c r="S13" s="63"/>
      <c r="T13" s="63"/>
      <c r="U13" s="63"/>
    </row>
    <row r="14" spans="1:22" x14ac:dyDescent="0.25">
      <c r="A14" s="61" t="s">
        <v>5</v>
      </c>
      <c r="B14" s="35" t="s">
        <v>2</v>
      </c>
      <c r="C14" s="19" t="s">
        <v>65</v>
      </c>
      <c r="D14" s="19" t="s">
        <v>93</v>
      </c>
      <c r="E14" s="16">
        <v>0.5</v>
      </c>
      <c r="F14" s="16">
        <f t="shared" ref="F14:F36" si="0">F13+E14</f>
        <v>1</v>
      </c>
      <c r="G14" s="59">
        <v>0.01</v>
      </c>
      <c r="H14" s="16">
        <f t="shared" ref="H14:H36" si="1">H13+G14</f>
        <v>0.02</v>
      </c>
      <c r="I14" s="69" t="s">
        <v>98</v>
      </c>
      <c r="J14" s="59" t="s">
        <v>109</v>
      </c>
      <c r="K14" s="59"/>
      <c r="L14" s="16">
        <f t="shared" ref="L14:L35" si="2">L13+G14</f>
        <v>6.3199999999999994</v>
      </c>
      <c r="M14" s="16">
        <f t="shared" ref="M14:M36" si="3">M13+G14</f>
        <v>7.52</v>
      </c>
      <c r="N14" s="18">
        <f t="shared" ref="N14:N36" si="4">N13+G14</f>
        <v>9.2199999999999989</v>
      </c>
      <c r="O14" s="16">
        <f t="shared" ref="O14:O36" si="5">O13+G14</f>
        <v>13.219999999999999</v>
      </c>
      <c r="P14" s="16">
        <f t="shared" ref="P14:P36" si="6">P13+G14</f>
        <v>15.32</v>
      </c>
      <c r="Q14" s="63"/>
      <c r="R14" s="63"/>
      <c r="S14" s="63"/>
      <c r="T14" s="63"/>
      <c r="U14" s="63"/>
    </row>
    <row r="15" spans="1:22" x14ac:dyDescent="0.25">
      <c r="A15" s="61" t="s">
        <v>7</v>
      </c>
      <c r="B15" s="35" t="s">
        <v>2</v>
      </c>
      <c r="C15" s="19" t="s">
        <v>6</v>
      </c>
      <c r="D15" s="19" t="s">
        <v>93</v>
      </c>
      <c r="E15" s="16">
        <v>0.5</v>
      </c>
      <c r="F15" s="16">
        <f t="shared" si="0"/>
        <v>1.5</v>
      </c>
      <c r="G15" s="59">
        <v>0.01</v>
      </c>
      <c r="H15" s="16">
        <f t="shared" si="1"/>
        <v>0.03</v>
      </c>
      <c r="I15" s="69" t="s">
        <v>98</v>
      </c>
      <c r="J15" s="59" t="s">
        <v>109</v>
      </c>
      <c r="K15" s="59"/>
      <c r="L15" s="16">
        <f t="shared" si="2"/>
        <v>6.3299999999999992</v>
      </c>
      <c r="M15" s="16">
        <f t="shared" si="3"/>
        <v>7.5299999999999994</v>
      </c>
      <c r="N15" s="18">
        <f t="shared" si="4"/>
        <v>9.2299999999999986</v>
      </c>
      <c r="O15" s="16">
        <f t="shared" si="5"/>
        <v>13.229999999999999</v>
      </c>
      <c r="P15" s="16">
        <f t="shared" si="6"/>
        <v>15.33</v>
      </c>
      <c r="Q15" s="63"/>
      <c r="R15" s="63"/>
      <c r="S15" s="63"/>
      <c r="T15" s="63"/>
      <c r="U15" s="63"/>
    </row>
    <row r="16" spans="1:22" x14ac:dyDescent="0.25">
      <c r="A16" s="61" t="s">
        <v>9</v>
      </c>
      <c r="B16" s="35" t="s">
        <v>2</v>
      </c>
      <c r="C16" s="19" t="s">
        <v>8</v>
      </c>
      <c r="D16" s="19" t="s">
        <v>93</v>
      </c>
      <c r="E16" s="16">
        <v>0.5</v>
      </c>
      <c r="F16" s="16">
        <f t="shared" si="0"/>
        <v>2</v>
      </c>
      <c r="G16" s="59">
        <v>0.01</v>
      </c>
      <c r="H16" s="16">
        <f t="shared" si="1"/>
        <v>0.04</v>
      </c>
      <c r="I16" s="69" t="s">
        <v>98</v>
      </c>
      <c r="J16" s="59" t="s">
        <v>109</v>
      </c>
      <c r="K16" s="59"/>
      <c r="L16" s="16">
        <f t="shared" si="2"/>
        <v>6.339999999999999</v>
      </c>
      <c r="M16" s="16">
        <f t="shared" si="3"/>
        <v>7.5399999999999991</v>
      </c>
      <c r="N16" s="18">
        <f t="shared" si="4"/>
        <v>9.2399999999999984</v>
      </c>
      <c r="O16" s="16">
        <f t="shared" si="5"/>
        <v>13.239999999999998</v>
      </c>
      <c r="P16" s="16">
        <f t="shared" si="6"/>
        <v>15.34</v>
      </c>
      <c r="Q16" s="63"/>
      <c r="R16" s="63"/>
      <c r="S16" s="63"/>
      <c r="T16" s="63"/>
      <c r="U16" s="63"/>
    </row>
    <row r="17" spans="1:22" x14ac:dyDescent="0.25">
      <c r="A17" s="61" t="s">
        <v>10</v>
      </c>
      <c r="B17" s="35" t="s">
        <v>2</v>
      </c>
      <c r="C17" s="19" t="s">
        <v>90</v>
      </c>
      <c r="D17" s="19" t="s">
        <v>93</v>
      </c>
      <c r="E17" s="16">
        <v>1.3</v>
      </c>
      <c r="F17" s="16">
        <f t="shared" si="0"/>
        <v>3.3</v>
      </c>
      <c r="G17" s="59">
        <v>0.02</v>
      </c>
      <c r="H17" s="16">
        <f t="shared" si="1"/>
        <v>0.06</v>
      </c>
      <c r="I17" s="69" t="s">
        <v>101</v>
      </c>
      <c r="J17" s="51" t="s">
        <v>114</v>
      </c>
      <c r="K17" s="59"/>
      <c r="L17" s="16">
        <f t="shared" si="2"/>
        <v>6.3599999999999985</v>
      </c>
      <c r="M17" s="16">
        <f t="shared" si="3"/>
        <v>7.5599999999999987</v>
      </c>
      <c r="N17" s="18">
        <f t="shared" si="4"/>
        <v>9.259999999999998</v>
      </c>
      <c r="O17" s="16">
        <f t="shared" si="5"/>
        <v>13.259999999999998</v>
      </c>
      <c r="P17" s="16">
        <f t="shared" si="6"/>
        <v>15.36</v>
      </c>
      <c r="Q17" s="63"/>
      <c r="R17" s="63"/>
      <c r="S17" s="63"/>
      <c r="T17" s="63"/>
      <c r="U17" s="63"/>
    </row>
    <row r="18" spans="1:22" ht="17.25" customHeight="1" x14ac:dyDescent="0.25">
      <c r="A18" s="61" t="s">
        <v>11</v>
      </c>
      <c r="B18" s="35" t="s">
        <v>2</v>
      </c>
      <c r="C18" s="19" t="s">
        <v>36</v>
      </c>
      <c r="D18" s="19" t="s">
        <v>93</v>
      </c>
      <c r="E18" s="16">
        <v>1</v>
      </c>
      <c r="F18" s="16">
        <f t="shared" si="0"/>
        <v>4.3</v>
      </c>
      <c r="G18" s="59">
        <v>0.02</v>
      </c>
      <c r="H18" s="16">
        <f t="shared" si="1"/>
        <v>0.08</v>
      </c>
      <c r="I18" s="69" t="s">
        <v>101</v>
      </c>
      <c r="J18" s="59" t="s">
        <v>109</v>
      </c>
      <c r="K18" s="59"/>
      <c r="L18" s="16">
        <f t="shared" si="2"/>
        <v>6.3799999999999981</v>
      </c>
      <c r="M18" s="16">
        <f t="shared" si="3"/>
        <v>7.5799999999999983</v>
      </c>
      <c r="N18" s="18">
        <f t="shared" si="4"/>
        <v>9.2799999999999976</v>
      </c>
      <c r="O18" s="16">
        <f t="shared" si="5"/>
        <v>13.279999999999998</v>
      </c>
      <c r="P18" s="16">
        <f t="shared" si="6"/>
        <v>15.379999999999999</v>
      </c>
      <c r="Q18" s="63"/>
      <c r="R18" s="63"/>
      <c r="S18" s="63"/>
      <c r="T18" s="63"/>
      <c r="U18" s="63"/>
    </row>
    <row r="19" spans="1:22" x14ac:dyDescent="0.25">
      <c r="A19" s="61" t="s">
        <v>12</v>
      </c>
      <c r="B19" s="35" t="s">
        <v>2</v>
      </c>
      <c r="C19" s="19" t="s">
        <v>37</v>
      </c>
      <c r="D19" s="19" t="s">
        <v>93</v>
      </c>
      <c r="E19" s="16">
        <v>0.5</v>
      </c>
      <c r="F19" s="16">
        <f t="shared" si="0"/>
        <v>4.8</v>
      </c>
      <c r="G19" s="16">
        <v>0.01</v>
      </c>
      <c r="H19" s="16">
        <f t="shared" si="1"/>
        <v>0.09</v>
      </c>
      <c r="I19" s="69" t="s">
        <v>98</v>
      </c>
      <c r="J19" s="59" t="s">
        <v>109</v>
      </c>
      <c r="K19" s="59"/>
      <c r="L19" s="16">
        <f t="shared" si="2"/>
        <v>6.3899999999999979</v>
      </c>
      <c r="M19" s="16">
        <f t="shared" si="3"/>
        <v>7.5899999999999981</v>
      </c>
      <c r="N19" s="18">
        <f t="shared" si="4"/>
        <v>9.2899999999999974</v>
      </c>
      <c r="O19" s="16">
        <f t="shared" si="5"/>
        <v>13.289999999999997</v>
      </c>
      <c r="P19" s="16">
        <f t="shared" si="6"/>
        <v>15.389999999999999</v>
      </c>
      <c r="Q19" s="63"/>
      <c r="R19" s="63"/>
      <c r="S19" s="63"/>
      <c r="T19" s="63"/>
      <c r="U19" s="63"/>
    </row>
    <row r="20" spans="1:22" x14ac:dyDescent="0.25">
      <c r="A20" s="61" t="s">
        <v>14</v>
      </c>
      <c r="B20" s="35" t="s">
        <v>2</v>
      </c>
      <c r="C20" s="19" t="s">
        <v>38</v>
      </c>
      <c r="D20" s="19" t="s">
        <v>93</v>
      </c>
      <c r="E20" s="16">
        <v>1.2</v>
      </c>
      <c r="F20" s="16">
        <f t="shared" si="0"/>
        <v>6</v>
      </c>
      <c r="G20" s="16">
        <v>0.02</v>
      </c>
      <c r="H20" s="16">
        <f t="shared" si="1"/>
        <v>0.11</v>
      </c>
      <c r="I20" s="69" t="s">
        <v>98</v>
      </c>
      <c r="J20" s="59" t="s">
        <v>111</v>
      </c>
      <c r="K20" s="59"/>
      <c r="L20" s="16">
        <f t="shared" si="2"/>
        <v>6.4099999999999975</v>
      </c>
      <c r="M20" s="16">
        <v>8.01</v>
      </c>
      <c r="N20" s="18">
        <f t="shared" si="4"/>
        <v>9.3099999999999969</v>
      </c>
      <c r="O20" s="16">
        <f t="shared" si="5"/>
        <v>13.309999999999997</v>
      </c>
      <c r="P20" s="16">
        <f t="shared" si="6"/>
        <v>15.409999999999998</v>
      </c>
      <c r="Q20" s="63"/>
      <c r="R20" s="63"/>
      <c r="S20" s="63"/>
      <c r="T20" s="63"/>
      <c r="U20" s="63"/>
    </row>
    <row r="21" spans="1:22" x14ac:dyDescent="0.25">
      <c r="A21" s="61" t="s">
        <v>15</v>
      </c>
      <c r="B21" s="39" t="s">
        <v>13</v>
      </c>
      <c r="C21" s="19" t="s">
        <v>13</v>
      </c>
      <c r="D21" s="19" t="s">
        <v>67</v>
      </c>
      <c r="E21" s="16">
        <v>1.1000000000000001</v>
      </c>
      <c r="F21" s="16">
        <f t="shared" si="0"/>
        <v>7.1</v>
      </c>
      <c r="G21" s="16">
        <v>0.02</v>
      </c>
      <c r="H21" s="16">
        <f t="shared" si="1"/>
        <v>0.13</v>
      </c>
      <c r="I21" s="69" t="s">
        <v>98</v>
      </c>
      <c r="J21" s="51" t="s">
        <v>110</v>
      </c>
      <c r="K21" s="59"/>
      <c r="L21" s="16">
        <f t="shared" si="2"/>
        <v>6.4299999999999971</v>
      </c>
      <c r="M21" s="16">
        <f t="shared" si="3"/>
        <v>8.0299999999999994</v>
      </c>
      <c r="N21" s="18">
        <f t="shared" si="4"/>
        <v>9.3299999999999965</v>
      </c>
      <c r="O21" s="16">
        <f t="shared" si="5"/>
        <v>13.329999999999997</v>
      </c>
      <c r="P21" s="16">
        <f t="shared" si="6"/>
        <v>15.429999999999998</v>
      </c>
      <c r="Q21" s="63"/>
      <c r="R21" s="63"/>
      <c r="S21" s="63"/>
      <c r="T21" s="63"/>
      <c r="U21" s="63"/>
    </row>
    <row r="22" spans="1:22" x14ac:dyDescent="0.25">
      <c r="A22" s="61" t="s">
        <v>16</v>
      </c>
      <c r="B22" s="39" t="s">
        <v>51</v>
      </c>
      <c r="C22" s="19" t="s">
        <v>119</v>
      </c>
      <c r="D22" s="19" t="s">
        <v>67</v>
      </c>
      <c r="E22" s="16">
        <v>2.5</v>
      </c>
      <c r="F22" s="16">
        <f t="shared" si="0"/>
        <v>9.6</v>
      </c>
      <c r="G22" s="16">
        <v>0.03</v>
      </c>
      <c r="H22" s="16">
        <f t="shared" si="1"/>
        <v>0.16</v>
      </c>
      <c r="I22" s="69" t="s">
        <v>98</v>
      </c>
      <c r="J22" s="51" t="s">
        <v>105</v>
      </c>
      <c r="K22" s="59"/>
      <c r="L22" s="16">
        <f t="shared" si="2"/>
        <v>6.4599999999999973</v>
      </c>
      <c r="M22" s="16">
        <f t="shared" si="3"/>
        <v>8.0599999999999987</v>
      </c>
      <c r="N22" s="18">
        <f t="shared" si="4"/>
        <v>9.3599999999999959</v>
      </c>
      <c r="O22" s="16">
        <f t="shared" si="5"/>
        <v>13.359999999999996</v>
      </c>
      <c r="P22" s="16">
        <f t="shared" si="6"/>
        <v>15.459999999999997</v>
      </c>
      <c r="Q22" s="63"/>
      <c r="R22" s="63"/>
      <c r="S22" s="63"/>
      <c r="T22" s="63"/>
      <c r="U22" s="63"/>
    </row>
    <row r="23" spans="1:22" s="14" customFormat="1" x14ac:dyDescent="0.25">
      <c r="A23" s="61" t="s">
        <v>17</v>
      </c>
      <c r="B23" s="39" t="s">
        <v>51</v>
      </c>
      <c r="C23" s="19" t="s">
        <v>118</v>
      </c>
      <c r="D23" s="19" t="s">
        <v>67</v>
      </c>
      <c r="E23" s="16">
        <v>1</v>
      </c>
      <c r="F23" s="16">
        <f t="shared" si="0"/>
        <v>10.6</v>
      </c>
      <c r="G23" s="16">
        <v>0.02</v>
      </c>
      <c r="H23" s="16">
        <f t="shared" si="1"/>
        <v>0.18</v>
      </c>
      <c r="I23" s="69" t="s">
        <v>98</v>
      </c>
      <c r="J23" s="59" t="s">
        <v>109</v>
      </c>
      <c r="K23" s="59"/>
      <c r="L23" s="16">
        <f t="shared" si="2"/>
        <v>6.4799999999999969</v>
      </c>
      <c r="M23" s="16">
        <f t="shared" si="3"/>
        <v>8.0799999999999983</v>
      </c>
      <c r="N23" s="18">
        <f t="shared" si="4"/>
        <v>9.3799999999999955</v>
      </c>
      <c r="O23" s="16">
        <f t="shared" si="5"/>
        <v>13.379999999999995</v>
      </c>
      <c r="P23" s="16">
        <f t="shared" si="6"/>
        <v>15.479999999999997</v>
      </c>
      <c r="Q23" s="63"/>
      <c r="R23" s="63"/>
      <c r="S23" s="63"/>
      <c r="T23" s="63"/>
      <c r="U23" s="63"/>
      <c r="V23" s="60"/>
    </row>
    <row r="24" spans="1:22" x14ac:dyDescent="0.25">
      <c r="A24" s="61" t="s">
        <v>18</v>
      </c>
      <c r="B24" s="39" t="s">
        <v>32</v>
      </c>
      <c r="C24" s="19" t="s">
        <v>39</v>
      </c>
      <c r="D24" s="19" t="s">
        <v>68</v>
      </c>
      <c r="E24" s="16">
        <v>4</v>
      </c>
      <c r="F24" s="16">
        <f t="shared" si="0"/>
        <v>14.6</v>
      </c>
      <c r="G24" s="16">
        <v>0.05</v>
      </c>
      <c r="H24" s="16">
        <f t="shared" si="1"/>
        <v>0.22999999999999998</v>
      </c>
      <c r="I24" s="59" t="s">
        <v>100</v>
      </c>
      <c r="J24" s="51" t="s">
        <v>106</v>
      </c>
      <c r="K24" s="59"/>
      <c r="L24" s="16">
        <f t="shared" si="2"/>
        <v>6.5299999999999967</v>
      </c>
      <c r="M24" s="16">
        <f t="shared" si="3"/>
        <v>8.129999999999999</v>
      </c>
      <c r="N24" s="18">
        <f t="shared" si="4"/>
        <v>9.4299999999999962</v>
      </c>
      <c r="O24" s="16">
        <f t="shared" si="5"/>
        <v>13.429999999999996</v>
      </c>
      <c r="P24" s="16">
        <f t="shared" si="6"/>
        <v>15.529999999999998</v>
      </c>
      <c r="Q24" s="63"/>
      <c r="R24" s="63"/>
      <c r="S24" s="63"/>
      <c r="T24" s="63"/>
      <c r="U24" s="63"/>
    </row>
    <row r="25" spans="1:22" x14ac:dyDescent="0.25">
      <c r="A25" s="61" t="s">
        <v>19</v>
      </c>
      <c r="B25" s="39" t="s">
        <v>32</v>
      </c>
      <c r="C25" s="19" t="s">
        <v>40</v>
      </c>
      <c r="D25" s="19" t="s">
        <v>68</v>
      </c>
      <c r="E25" s="16">
        <v>2</v>
      </c>
      <c r="F25" s="16">
        <f t="shared" si="0"/>
        <v>16.600000000000001</v>
      </c>
      <c r="G25" s="16">
        <v>0.03</v>
      </c>
      <c r="H25" s="16">
        <f t="shared" si="1"/>
        <v>0.26</v>
      </c>
      <c r="I25" s="59" t="s">
        <v>100</v>
      </c>
      <c r="J25" s="59" t="s">
        <v>108</v>
      </c>
      <c r="K25" s="59"/>
      <c r="L25" s="16">
        <f t="shared" si="2"/>
        <v>6.5599999999999969</v>
      </c>
      <c r="M25" s="16">
        <f t="shared" si="3"/>
        <v>8.1599999999999984</v>
      </c>
      <c r="N25" s="18">
        <f t="shared" si="4"/>
        <v>9.4599999999999955</v>
      </c>
      <c r="O25" s="16">
        <f t="shared" si="5"/>
        <v>13.459999999999996</v>
      </c>
      <c r="P25" s="16">
        <f t="shared" si="6"/>
        <v>15.559999999999997</v>
      </c>
      <c r="Q25" s="63"/>
      <c r="R25" s="63"/>
      <c r="S25" s="63"/>
      <c r="T25" s="63"/>
      <c r="U25" s="63"/>
    </row>
    <row r="26" spans="1:22" x14ac:dyDescent="0.25">
      <c r="A26" s="61" t="s">
        <v>20</v>
      </c>
      <c r="B26" s="39" t="s">
        <v>82</v>
      </c>
      <c r="C26" s="19" t="s">
        <v>82</v>
      </c>
      <c r="D26" s="19" t="s">
        <v>68</v>
      </c>
      <c r="E26" s="16">
        <v>1.6</v>
      </c>
      <c r="F26" s="16">
        <f t="shared" si="0"/>
        <v>18.200000000000003</v>
      </c>
      <c r="G26" s="16">
        <v>0.02</v>
      </c>
      <c r="H26" s="16">
        <f t="shared" si="1"/>
        <v>0.28000000000000003</v>
      </c>
      <c r="I26" s="59" t="s">
        <v>100</v>
      </c>
      <c r="J26" s="51" t="s">
        <v>106</v>
      </c>
      <c r="K26" s="59"/>
      <c r="L26" s="16">
        <f t="shared" si="2"/>
        <v>6.5799999999999965</v>
      </c>
      <c r="M26" s="16">
        <f t="shared" si="3"/>
        <v>8.1799999999999979</v>
      </c>
      <c r="N26" s="18">
        <f t="shared" si="4"/>
        <v>9.4799999999999951</v>
      </c>
      <c r="O26" s="16">
        <f t="shared" si="5"/>
        <v>13.479999999999995</v>
      </c>
      <c r="P26" s="16">
        <f t="shared" si="6"/>
        <v>15.579999999999997</v>
      </c>
      <c r="Q26" s="63"/>
      <c r="R26" s="63"/>
      <c r="S26" s="63"/>
      <c r="T26" s="63"/>
      <c r="U26" s="63"/>
    </row>
    <row r="27" spans="1:22" x14ac:dyDescent="0.25">
      <c r="A27" s="61" t="s">
        <v>21</v>
      </c>
      <c r="B27" s="39" t="s">
        <v>34</v>
      </c>
      <c r="C27" s="19" t="s">
        <v>33</v>
      </c>
      <c r="D27" s="19" t="s">
        <v>68</v>
      </c>
      <c r="E27" s="16">
        <v>3</v>
      </c>
      <c r="F27" s="16">
        <f t="shared" si="0"/>
        <v>21.200000000000003</v>
      </c>
      <c r="G27" s="59">
        <v>0.04</v>
      </c>
      <c r="H27" s="16">
        <f t="shared" si="1"/>
        <v>0.32</v>
      </c>
      <c r="I27" s="59" t="s">
        <v>100</v>
      </c>
      <c r="J27" s="51" t="s">
        <v>104</v>
      </c>
      <c r="K27" s="59"/>
      <c r="L27" s="16">
        <v>7.02</v>
      </c>
      <c r="M27" s="16">
        <f t="shared" si="3"/>
        <v>8.2199999999999971</v>
      </c>
      <c r="N27" s="18">
        <f t="shared" si="4"/>
        <v>9.5199999999999942</v>
      </c>
      <c r="O27" s="16">
        <f t="shared" si="5"/>
        <v>13.519999999999994</v>
      </c>
      <c r="P27" s="16">
        <v>16.02</v>
      </c>
      <c r="Q27" s="63"/>
      <c r="R27" s="63"/>
      <c r="S27" s="63"/>
      <c r="T27" s="63"/>
      <c r="U27" s="63"/>
    </row>
    <row r="28" spans="1:22" x14ac:dyDescent="0.25">
      <c r="A28" s="61" t="s">
        <v>22</v>
      </c>
      <c r="B28" s="39" t="s">
        <v>34</v>
      </c>
      <c r="C28" s="19" t="s">
        <v>41</v>
      </c>
      <c r="D28" s="19" t="s">
        <v>68</v>
      </c>
      <c r="E28" s="16">
        <v>0.5</v>
      </c>
      <c r="F28" s="16">
        <f t="shared" si="0"/>
        <v>21.700000000000003</v>
      </c>
      <c r="G28" s="59">
        <v>0.01</v>
      </c>
      <c r="H28" s="16">
        <f t="shared" si="1"/>
        <v>0.33</v>
      </c>
      <c r="I28" s="59" t="s">
        <v>98</v>
      </c>
      <c r="J28" s="59" t="s">
        <v>109</v>
      </c>
      <c r="K28" s="59"/>
      <c r="L28" s="16">
        <f t="shared" si="2"/>
        <v>7.0299999999999994</v>
      </c>
      <c r="M28" s="16">
        <f t="shared" si="3"/>
        <v>8.2299999999999969</v>
      </c>
      <c r="N28" s="18">
        <f t="shared" si="4"/>
        <v>9.529999999999994</v>
      </c>
      <c r="O28" s="16">
        <f t="shared" si="5"/>
        <v>13.529999999999994</v>
      </c>
      <c r="P28" s="16">
        <f t="shared" si="6"/>
        <v>16.03</v>
      </c>
      <c r="Q28" s="63"/>
      <c r="R28" s="63"/>
      <c r="S28" s="63"/>
      <c r="T28" s="63"/>
      <c r="U28" s="63"/>
    </row>
    <row r="29" spans="1:22" x14ac:dyDescent="0.25">
      <c r="A29" s="61" t="s">
        <v>23</v>
      </c>
      <c r="B29" s="39" t="s">
        <v>34</v>
      </c>
      <c r="C29" s="19" t="s">
        <v>42</v>
      </c>
      <c r="D29" s="19" t="s">
        <v>68</v>
      </c>
      <c r="E29" s="59">
        <v>1.5</v>
      </c>
      <c r="F29" s="16">
        <f t="shared" si="0"/>
        <v>23.200000000000003</v>
      </c>
      <c r="G29" s="59">
        <v>0.02</v>
      </c>
      <c r="H29" s="16">
        <f t="shared" si="1"/>
        <v>0.35000000000000003</v>
      </c>
      <c r="I29" s="59" t="s">
        <v>100</v>
      </c>
      <c r="J29" s="59" t="s">
        <v>104</v>
      </c>
      <c r="K29" s="59"/>
      <c r="L29" s="16">
        <f t="shared" si="2"/>
        <v>7.0499999999999989</v>
      </c>
      <c r="M29" s="16">
        <f t="shared" si="3"/>
        <v>8.2499999999999964</v>
      </c>
      <c r="N29" s="18">
        <f t="shared" si="4"/>
        <v>9.5499999999999936</v>
      </c>
      <c r="O29" s="16">
        <f t="shared" si="5"/>
        <v>13.549999999999994</v>
      </c>
      <c r="P29" s="16">
        <f t="shared" si="6"/>
        <v>16.05</v>
      </c>
      <c r="Q29" s="63"/>
      <c r="R29" s="63"/>
      <c r="S29" s="63"/>
      <c r="T29" s="63"/>
      <c r="U29" s="63"/>
    </row>
    <row r="30" spans="1:22" x14ac:dyDescent="0.25">
      <c r="A30" s="61" t="s">
        <v>35</v>
      </c>
      <c r="B30" s="39" t="s">
        <v>83</v>
      </c>
      <c r="C30" s="19" t="s">
        <v>83</v>
      </c>
      <c r="D30" s="19" t="s">
        <v>68</v>
      </c>
      <c r="E30" s="68">
        <v>2</v>
      </c>
      <c r="F30" s="16">
        <f t="shared" si="0"/>
        <v>25.200000000000003</v>
      </c>
      <c r="G30" s="59">
        <v>0.03</v>
      </c>
      <c r="H30" s="16">
        <f t="shared" si="1"/>
        <v>0.38</v>
      </c>
      <c r="I30" s="59" t="s">
        <v>100</v>
      </c>
      <c r="J30" s="51" t="s">
        <v>108</v>
      </c>
      <c r="K30" s="59"/>
      <c r="L30" s="16">
        <f t="shared" si="2"/>
        <v>7.0799999999999992</v>
      </c>
      <c r="M30" s="16">
        <f t="shared" si="3"/>
        <v>8.2799999999999958</v>
      </c>
      <c r="N30" s="18">
        <f t="shared" si="4"/>
        <v>9.579999999999993</v>
      </c>
      <c r="O30" s="16">
        <f t="shared" si="5"/>
        <v>13.579999999999993</v>
      </c>
      <c r="P30" s="16">
        <f t="shared" si="6"/>
        <v>16.080000000000002</v>
      </c>
      <c r="Q30" s="63"/>
      <c r="R30" s="63"/>
      <c r="S30" s="63"/>
      <c r="T30" s="63"/>
      <c r="U30" s="63"/>
    </row>
    <row r="31" spans="1:22" ht="14.25" customHeight="1" x14ac:dyDescent="0.25">
      <c r="A31" s="61" t="s">
        <v>45</v>
      </c>
      <c r="B31" s="39" t="s">
        <v>52</v>
      </c>
      <c r="C31" s="19" t="s">
        <v>117</v>
      </c>
      <c r="D31" s="19" t="s">
        <v>92</v>
      </c>
      <c r="E31" s="68">
        <v>2</v>
      </c>
      <c r="F31" s="16">
        <f t="shared" si="0"/>
        <v>27.200000000000003</v>
      </c>
      <c r="G31" s="59">
        <v>0.03</v>
      </c>
      <c r="H31" s="16">
        <f t="shared" si="1"/>
        <v>0.41000000000000003</v>
      </c>
      <c r="I31" s="59" t="s">
        <v>100</v>
      </c>
      <c r="J31" s="51" t="s">
        <v>108</v>
      </c>
      <c r="K31" s="59"/>
      <c r="L31" s="16">
        <v>7.11</v>
      </c>
      <c r="M31" s="16">
        <f t="shared" si="3"/>
        <v>8.3099999999999952</v>
      </c>
      <c r="N31" s="18">
        <v>10.01</v>
      </c>
      <c r="O31" s="16">
        <v>14.01</v>
      </c>
      <c r="P31" s="16">
        <v>16.010000000000002</v>
      </c>
      <c r="Q31" s="63"/>
      <c r="R31" s="63"/>
      <c r="S31" s="63"/>
      <c r="T31" s="63"/>
      <c r="U31" s="63"/>
    </row>
    <row r="32" spans="1:22" x14ac:dyDescent="0.25">
      <c r="A32" s="61" t="s">
        <v>46</v>
      </c>
      <c r="B32" s="39" t="s">
        <v>52</v>
      </c>
      <c r="C32" s="19" t="s">
        <v>43</v>
      </c>
      <c r="D32" s="19" t="s">
        <v>92</v>
      </c>
      <c r="E32" s="59">
        <v>1.9</v>
      </c>
      <c r="F32" s="16">
        <f t="shared" si="0"/>
        <v>29.1</v>
      </c>
      <c r="G32" s="59">
        <v>0.03</v>
      </c>
      <c r="H32" s="16">
        <f t="shared" si="1"/>
        <v>0.44000000000000006</v>
      </c>
      <c r="I32" s="59" t="s">
        <v>100</v>
      </c>
      <c r="J32" s="51" t="s">
        <v>107</v>
      </c>
      <c r="K32" s="59"/>
      <c r="L32" s="16">
        <f t="shared" si="2"/>
        <v>7.1400000000000006</v>
      </c>
      <c r="M32" s="16">
        <f t="shared" si="3"/>
        <v>8.3399999999999945</v>
      </c>
      <c r="N32" s="18">
        <f t="shared" si="4"/>
        <v>10.039999999999999</v>
      </c>
      <c r="O32" s="16">
        <f t="shared" si="5"/>
        <v>14.04</v>
      </c>
      <c r="P32" s="16">
        <f t="shared" si="6"/>
        <v>16.040000000000003</v>
      </c>
    </row>
    <row r="33" spans="1:16" x14ac:dyDescent="0.25">
      <c r="A33" s="61" t="s">
        <v>47</v>
      </c>
      <c r="B33" s="39" t="s">
        <v>53</v>
      </c>
      <c r="C33" s="19" t="s">
        <v>44</v>
      </c>
      <c r="D33" s="19" t="s">
        <v>92</v>
      </c>
      <c r="E33" s="59">
        <v>3.2</v>
      </c>
      <c r="F33" s="16">
        <f t="shared" si="0"/>
        <v>32.300000000000004</v>
      </c>
      <c r="G33" s="59">
        <v>0.04</v>
      </c>
      <c r="H33" s="16">
        <f t="shared" si="1"/>
        <v>0.48000000000000004</v>
      </c>
      <c r="I33" s="59" t="s">
        <v>100</v>
      </c>
      <c r="J33" s="51" t="s">
        <v>106</v>
      </c>
      <c r="K33" s="59"/>
      <c r="L33" s="16">
        <f t="shared" si="2"/>
        <v>7.1800000000000006</v>
      </c>
      <c r="M33" s="16">
        <f t="shared" si="3"/>
        <v>8.3799999999999937</v>
      </c>
      <c r="N33" s="18">
        <f t="shared" si="4"/>
        <v>10.079999999999998</v>
      </c>
      <c r="O33" s="16">
        <f t="shared" si="5"/>
        <v>14.079999999999998</v>
      </c>
      <c r="P33" s="16">
        <f t="shared" si="6"/>
        <v>16.080000000000002</v>
      </c>
    </row>
    <row r="34" spans="1:16" x14ac:dyDescent="0.25">
      <c r="A34" s="61" t="s">
        <v>48</v>
      </c>
      <c r="B34" s="39" t="s">
        <v>54</v>
      </c>
      <c r="C34" s="19" t="s">
        <v>116</v>
      </c>
      <c r="D34" s="61" t="s">
        <v>94</v>
      </c>
      <c r="E34" s="59">
        <v>3.3</v>
      </c>
      <c r="F34" s="16">
        <f t="shared" si="0"/>
        <v>35.6</v>
      </c>
      <c r="G34" s="59">
        <v>0.04</v>
      </c>
      <c r="H34" s="16">
        <f t="shared" si="1"/>
        <v>0.52</v>
      </c>
      <c r="I34" s="59" t="s">
        <v>100</v>
      </c>
      <c r="J34" s="51" t="s">
        <v>105</v>
      </c>
      <c r="K34" s="59"/>
      <c r="L34" s="16">
        <f t="shared" si="2"/>
        <v>7.2200000000000006</v>
      </c>
      <c r="M34" s="16">
        <f t="shared" si="3"/>
        <v>8.4199999999999928</v>
      </c>
      <c r="N34" s="18">
        <f t="shared" si="4"/>
        <v>10.119999999999997</v>
      </c>
      <c r="O34" s="16">
        <f t="shared" si="5"/>
        <v>14.119999999999997</v>
      </c>
      <c r="P34" s="16">
        <f t="shared" si="6"/>
        <v>16.12</v>
      </c>
    </row>
    <row r="35" spans="1:16" x14ac:dyDescent="0.25">
      <c r="A35" s="61" t="s">
        <v>49</v>
      </c>
      <c r="B35" s="39" t="s">
        <v>54</v>
      </c>
      <c r="C35" s="19" t="s">
        <v>123</v>
      </c>
      <c r="D35" s="61" t="s">
        <v>94</v>
      </c>
      <c r="E35" s="59">
        <v>4.5</v>
      </c>
      <c r="F35" s="16">
        <f>F34+E35</f>
        <v>40.1</v>
      </c>
      <c r="G35" s="59">
        <v>0.06</v>
      </c>
      <c r="H35" s="16">
        <f t="shared" si="1"/>
        <v>0.58000000000000007</v>
      </c>
      <c r="I35" s="59" t="s">
        <v>99</v>
      </c>
      <c r="J35" s="51" t="s">
        <v>104</v>
      </c>
      <c r="K35" s="59"/>
      <c r="L35" s="16">
        <f t="shared" si="2"/>
        <v>7.28</v>
      </c>
      <c r="M35" s="16">
        <f t="shared" si="3"/>
        <v>8.4799999999999933</v>
      </c>
      <c r="N35" s="18">
        <f t="shared" si="4"/>
        <v>10.179999999999998</v>
      </c>
      <c r="O35" s="16">
        <f t="shared" si="5"/>
        <v>14.179999999999998</v>
      </c>
      <c r="P35" s="16">
        <f t="shared" si="6"/>
        <v>16.18</v>
      </c>
    </row>
    <row r="36" spans="1:16" x14ac:dyDescent="0.25">
      <c r="A36" s="61" t="s">
        <v>50</v>
      </c>
      <c r="B36" s="39" t="s">
        <v>54</v>
      </c>
      <c r="C36" s="19" t="s">
        <v>125</v>
      </c>
      <c r="D36" s="61" t="s">
        <v>94</v>
      </c>
      <c r="E36" s="59">
        <v>1.5</v>
      </c>
      <c r="F36" s="16">
        <f t="shared" si="0"/>
        <v>41.6</v>
      </c>
      <c r="G36" s="59">
        <v>0.02</v>
      </c>
      <c r="H36" s="16">
        <f t="shared" si="1"/>
        <v>0.60000000000000009</v>
      </c>
      <c r="I36" s="59" t="s">
        <v>98</v>
      </c>
      <c r="J36" s="59" t="s">
        <v>104</v>
      </c>
      <c r="K36" s="59"/>
      <c r="L36" s="16">
        <v>7.3</v>
      </c>
      <c r="M36" s="16">
        <f t="shared" si="3"/>
        <v>8.4999999999999929</v>
      </c>
      <c r="N36" s="18">
        <f t="shared" si="4"/>
        <v>10.199999999999998</v>
      </c>
      <c r="O36" s="16">
        <f t="shared" si="5"/>
        <v>14.199999999999998</v>
      </c>
      <c r="P36" s="16">
        <f t="shared" si="6"/>
        <v>16.2</v>
      </c>
    </row>
    <row r="37" spans="1:16" x14ac:dyDescent="0.25">
      <c r="A37" s="63"/>
      <c r="B37" s="64"/>
      <c r="C37" s="64"/>
      <c r="D37" s="65"/>
      <c r="E37" s="63"/>
      <c r="F37" s="63"/>
      <c r="G37" s="63"/>
      <c r="H37" s="63"/>
      <c r="I37" s="63"/>
      <c r="J37" s="66"/>
      <c r="K37" s="63"/>
      <c r="L37" s="63"/>
      <c r="M37" s="63"/>
      <c r="N37" s="63"/>
      <c r="O37" s="63"/>
      <c r="P37" s="63"/>
    </row>
    <row r="38" spans="1:16" x14ac:dyDescent="0.25">
      <c r="A38" s="63"/>
      <c r="B38" s="64"/>
      <c r="C38" s="64"/>
      <c r="D38" s="65"/>
      <c r="E38" s="63"/>
      <c r="F38" s="63"/>
      <c r="G38" s="63"/>
      <c r="H38" s="63"/>
      <c r="I38" s="63"/>
      <c r="J38" s="66"/>
      <c r="K38" s="63"/>
      <c r="L38" s="63"/>
      <c r="M38" s="63"/>
      <c r="N38" s="63"/>
      <c r="O38" s="63"/>
      <c r="P38" s="63"/>
    </row>
    <row r="39" spans="1:16" x14ac:dyDescent="0.25">
      <c r="A39" s="63"/>
      <c r="B39" s="63" t="s">
        <v>86</v>
      </c>
      <c r="C39" s="63"/>
      <c r="D39" s="65"/>
      <c r="E39" s="63"/>
      <c r="F39" s="63"/>
      <c r="G39" s="63"/>
      <c r="H39" s="63"/>
      <c r="I39" s="63"/>
      <c r="J39" s="66"/>
      <c r="K39" s="63"/>
      <c r="L39" s="63"/>
      <c r="M39" s="63"/>
      <c r="N39" s="63"/>
      <c r="O39" s="63"/>
      <c r="P39" s="63"/>
    </row>
    <row r="40" spans="1:16" x14ac:dyDescent="0.25">
      <c r="A40" s="63"/>
      <c r="B40" s="63" t="s">
        <v>87</v>
      </c>
      <c r="C40" s="63"/>
      <c r="D40" s="65"/>
      <c r="E40" s="63"/>
      <c r="F40" s="63"/>
      <c r="G40" s="63"/>
      <c r="H40" s="63"/>
      <c r="I40" s="63"/>
      <c r="J40" s="66"/>
      <c r="K40" s="63"/>
      <c r="L40" s="63"/>
      <c r="M40" s="63"/>
      <c r="N40" s="63"/>
      <c r="O40" s="63"/>
      <c r="P40" s="63"/>
    </row>
    <row r="41" spans="1:16" ht="15.75" x14ac:dyDescent="0.25">
      <c r="A41" s="63"/>
      <c r="B41" s="67" t="s">
        <v>88</v>
      </c>
      <c r="C41" s="63"/>
      <c r="D41" s="65"/>
      <c r="E41" s="63"/>
      <c r="F41" s="63"/>
      <c r="G41" s="63"/>
      <c r="H41" s="63"/>
      <c r="I41" s="63"/>
      <c r="J41" s="66"/>
      <c r="K41" s="63"/>
      <c r="L41" s="63"/>
      <c r="M41" s="63"/>
      <c r="N41" s="63"/>
      <c r="O41" s="63"/>
      <c r="P41" s="63"/>
    </row>
    <row r="42" spans="1:16" ht="15.75" x14ac:dyDescent="0.25">
      <c r="A42" s="63"/>
      <c r="B42" s="67" t="s">
        <v>58</v>
      </c>
      <c r="C42" s="63"/>
      <c r="D42" s="65"/>
      <c r="E42" s="63"/>
      <c r="F42" s="63"/>
      <c r="G42" s="63"/>
      <c r="H42" s="63"/>
      <c r="I42" s="63"/>
      <c r="J42" s="66"/>
      <c r="K42" s="63"/>
      <c r="L42" s="63"/>
      <c r="M42" s="63"/>
      <c r="N42" s="63"/>
      <c r="O42" s="63"/>
      <c r="P42" s="63"/>
    </row>
    <row r="43" spans="1:16" x14ac:dyDescent="0.25">
      <c r="A43" s="63"/>
      <c r="B43" s="63"/>
      <c r="C43" s="63"/>
      <c r="D43" s="65"/>
      <c r="E43" s="63"/>
      <c r="F43" s="63"/>
      <c r="G43" s="63"/>
      <c r="H43" s="63"/>
      <c r="I43" s="63"/>
      <c r="J43" s="66"/>
      <c r="K43" s="63"/>
      <c r="L43" s="63"/>
      <c r="M43" s="63"/>
      <c r="N43" s="63"/>
      <c r="O43" s="63"/>
      <c r="P43" s="63"/>
    </row>
    <row r="44" spans="1:16" x14ac:dyDescent="0.25">
      <c r="A44" s="63"/>
      <c r="B44" s="63" t="s">
        <v>61</v>
      </c>
      <c r="C44" s="63"/>
      <c r="D44" s="65"/>
      <c r="E44" s="63"/>
      <c r="F44" s="63"/>
      <c r="G44" s="63"/>
      <c r="H44" s="63"/>
      <c r="I44" s="63"/>
      <c r="J44" s="66"/>
      <c r="K44" s="63"/>
      <c r="L44" s="63"/>
      <c r="M44" s="63"/>
      <c r="N44" s="63"/>
      <c r="O44" s="63"/>
      <c r="P44" s="63"/>
    </row>
    <row r="45" spans="1:16" x14ac:dyDescent="0.25">
      <c r="A45" s="63"/>
      <c r="B45" s="63"/>
      <c r="C45" s="63" t="s">
        <v>62</v>
      </c>
      <c r="D45" s="65"/>
      <c r="E45" s="63"/>
      <c r="F45" s="63"/>
      <c r="G45" s="63"/>
      <c r="H45" s="63"/>
      <c r="I45" s="63"/>
      <c r="J45" s="66"/>
      <c r="K45" s="63"/>
      <c r="L45" s="63"/>
      <c r="M45" s="63"/>
      <c r="N45" s="63"/>
      <c r="O45" s="63"/>
      <c r="P45" s="63"/>
    </row>
    <row r="46" spans="1:16" x14ac:dyDescent="0.25">
      <c r="A46" s="63"/>
      <c r="B46" s="63"/>
      <c r="C46" s="63" t="s">
        <v>63</v>
      </c>
      <c r="D46" s="65"/>
      <c r="E46" s="63"/>
      <c r="F46" s="63"/>
      <c r="G46" s="63"/>
      <c r="H46" s="63"/>
      <c r="I46" s="63"/>
      <c r="J46" s="66"/>
      <c r="K46" s="63"/>
      <c r="L46" s="63"/>
      <c r="M46" s="63"/>
      <c r="N46" s="63"/>
      <c r="O46" s="63"/>
      <c r="P46" s="63"/>
    </row>
    <row r="47" spans="1:16" x14ac:dyDescent="0.25">
      <c r="A47" s="63"/>
      <c r="B47" s="64"/>
      <c r="C47" s="64"/>
      <c r="D47" s="65"/>
      <c r="E47" s="63"/>
      <c r="F47" s="63"/>
      <c r="G47" s="63"/>
      <c r="H47" s="63"/>
      <c r="I47" s="63"/>
      <c r="J47" s="66"/>
      <c r="K47" s="63"/>
      <c r="L47" s="63"/>
      <c r="M47" s="63"/>
      <c r="N47" s="63"/>
      <c r="O47" s="63"/>
      <c r="P47" s="63"/>
    </row>
    <row r="48" spans="1:16" x14ac:dyDescent="0.25">
      <c r="A48" s="63"/>
      <c r="B48" s="64"/>
      <c r="C48" s="64"/>
      <c r="D48" s="65"/>
      <c r="E48" s="63"/>
      <c r="F48" s="63"/>
      <c r="G48" s="63"/>
      <c r="H48" s="63"/>
      <c r="I48" s="63"/>
      <c r="J48" s="66"/>
      <c r="K48" s="63"/>
      <c r="L48" s="63"/>
      <c r="M48" s="63"/>
      <c r="N48" s="63"/>
      <c r="O48" s="63"/>
      <c r="P48" s="63"/>
    </row>
  </sheetData>
  <mergeCells count="34">
    <mergeCell ref="A4:D4"/>
    <mergeCell ref="A5:D5"/>
    <mergeCell ref="A6:D6"/>
    <mergeCell ref="A1:D2"/>
    <mergeCell ref="E1:I2"/>
    <mergeCell ref="A3:D3"/>
    <mergeCell ref="A7:D7"/>
    <mergeCell ref="A8:D8"/>
    <mergeCell ref="A9:D9"/>
    <mergeCell ref="I10:I11"/>
    <mergeCell ref="A10:A11"/>
    <mergeCell ref="B10:B11"/>
    <mergeCell ref="C10:C11"/>
    <mergeCell ref="D10:D11"/>
    <mergeCell ref="E10:E11"/>
    <mergeCell ref="E9:J9"/>
    <mergeCell ref="E7:P7"/>
    <mergeCell ref="E8:P8"/>
    <mergeCell ref="F10:F11"/>
    <mergeCell ref="G10:G11"/>
    <mergeCell ref="H10:H11"/>
    <mergeCell ref="J10:J11"/>
    <mergeCell ref="J1:P2"/>
    <mergeCell ref="E3:P3"/>
    <mergeCell ref="E4:P4"/>
    <mergeCell ref="E5:P5"/>
    <mergeCell ref="E6:P6"/>
    <mergeCell ref="L9:P9"/>
    <mergeCell ref="P10:P11"/>
    <mergeCell ref="K10:K11"/>
    <mergeCell ref="L10:L11"/>
    <mergeCell ref="M10:M11"/>
    <mergeCell ref="N10:N11"/>
    <mergeCell ref="O10:O11"/>
  </mergeCells>
  <phoneticPr fontId="1" type="noConversion"/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2020-08-20T10:38:43Z</cp:lastPrinted>
  <dcterms:created xsi:type="dcterms:W3CDTF">2019-05-16T13:48:10Z</dcterms:created>
  <dcterms:modified xsi:type="dcterms:W3CDTF">2020-09-21T13:22:37Z</dcterms:modified>
</cp:coreProperties>
</file>