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Karolina Grobara\"/>
    </mc:Choice>
  </mc:AlternateContent>
  <bookViews>
    <workbookView xWindow="0" yWindow="0" windowWidth="23040" windowHeight="9372"/>
  </bookViews>
  <sheets>
    <sheet name="Zał. nr 11" sheetId="1" r:id="rId1"/>
  </sheets>
  <definedNames>
    <definedName name="_xlnm.Print_Titles" localSheetId="0">'Zał. nr 11'!$11:$11</definedName>
    <definedName name="Z_2C5C7E96_9BA8_4E7F_B972_CEBFBA26A095_.wvu.PrintArea" localSheetId="0" hidden="1">'Zał. nr 11'!$A$1:$N$81</definedName>
    <definedName name="Z_5C60DA98_78F3_4598_91CB_9FC5C757E531_.wvu.PrintArea" localSheetId="0" hidden="1">'Zał. nr 11'!$A$1:$N$81</definedName>
    <definedName name="Z_6D6F63C6_7A6F_40DD_AD3D_B284E2FDB1F5_.wvu.PrintArea" localSheetId="0" hidden="1">'Zał. nr 11'!$A$1:$N$81</definedName>
    <definedName name="Z_FAFB4A0E_1F6F_4F7C_9DAE_1728F139C581_.wvu.PrintArea" localSheetId="0" hidden="1">'Zał. nr 11'!$A$1:$N$81</definedName>
  </definedNames>
  <calcPr calcId="152511"/>
  <customWorkbookViews>
    <customWorkbookView name="Łapa Małgorzata - Widok osobisty" guid="{C05284C5-3D77-458E-BA08-2BAD7C61D142}" mergeInterval="0" personalView="1" maximized="1" xWindow="-8" yWindow="-8" windowWidth="1936" windowHeight="1056" activeSheetId="1"/>
    <customWorkbookView name="Ginter Bożena - Widok osobisty" guid="{F85D0C9A-47D2-4629-9036-B6898160B553}" mergeInterval="0" personalView="1" maximized="1" xWindow="-8" yWindow="-8" windowWidth="1936" windowHeight="1056" activeSheetId="1" showComments="commIndAndComment"/>
    <customWorkbookView name="Małgorzata Łapa - Widok osobisty" guid="{5C60DA98-78F3-4598-91CB-9FC5C757E531}" mergeInterval="0" personalView="1" xWindow="1" windowWidth="1919" windowHeight="1040" activeSheetId="1"/>
    <customWorkbookView name="lapa - Widok osobisty" guid="{6D6F63C6-7A6F-40DD-AD3D-B284E2FDB1F5}" mergeInterval="0" personalView="1" maximized="1" xWindow="1" yWindow="1" windowWidth="1366" windowHeight="527" activeSheetId="1"/>
    <customWorkbookView name="Marciniak-Kleszcz Aleksandra - Widok osobisty" guid="{FAFB4A0E-1F6F-4F7C-9DAE-1728F139C581}" mergeInterval="0" personalView="1" maximized="1" xWindow="-8" yWindow="-8" windowWidth="1936" windowHeight="1056" activeSheetId="1" showComments="commIndAndComment"/>
    <customWorkbookView name="Dziubiak Lucyna (Chudy ) - Widok osobisty" guid="{2C5C7E96-9BA8-4E7F-B972-CEBFBA26A09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F19" i="1"/>
  <c r="F63" i="1" s="1"/>
  <c r="I63" i="1" l="1"/>
  <c r="H63" i="1"/>
  <c r="G62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0" i="1"/>
  <c r="G14" i="1"/>
  <c r="G13" i="1"/>
  <c r="G15" i="1"/>
  <c r="G16" i="1"/>
  <c r="G17" i="1"/>
  <c r="G18" i="1"/>
  <c r="G12" i="1"/>
  <c r="G19" i="1" s="1"/>
  <c r="G63" i="1" l="1"/>
  <c r="I74" i="1"/>
  <c r="G74" i="1" s="1"/>
</calcChain>
</file>

<file path=xl/sharedStrings.xml><?xml version="1.0" encoding="utf-8"?>
<sst xmlns="http://schemas.openxmlformats.org/spreadsheetml/2006/main" count="363" uniqueCount="190">
  <si>
    <t xml:space="preserve">LISTA OCENIONYCH PROJEKTÓW ZAWIERAJĄCA WYNIKI PRAC KOMISJI OCENY PROJEKTÓW  </t>
  </si>
  <si>
    <t>Program Fundusze Europejskie dla Śląskiego 2021-2027</t>
  </si>
  <si>
    <t>Ocenione projektów</t>
  </si>
  <si>
    <t>Lp.</t>
  </si>
  <si>
    <t xml:space="preserve">numer rankingowy
</t>
  </si>
  <si>
    <t>Numer wniosku</t>
  </si>
  <si>
    <t>Wnioskodawca</t>
  </si>
  <si>
    <t>Tytuł projektu</t>
  </si>
  <si>
    <t>Koszty całkowite [PLN]</t>
  </si>
  <si>
    <t>Wnioskowane dofinansowanie ogółem  [PLN]</t>
  </si>
  <si>
    <t>Wnioskowane dofinansowanie z budżetu państwa  [PLN] (jeśli dotyczy)</t>
  </si>
  <si>
    <t>Wnioskowane dofinansowanie z EFRR/ FST [PLN]</t>
  </si>
  <si>
    <t>Spełnia kryteria /nie spełnia kryteriów - formalnych, merytorycznych</t>
  </si>
  <si>
    <t>Liczba przyznanych punktów malejąco</t>
  </si>
  <si>
    <t>Wybrany do dofinasowania - Tak/nie</t>
  </si>
  <si>
    <t>Zastosowane kryterium rozstrzygające wraz z numerem kryterium rozstrzygającego</t>
  </si>
  <si>
    <t>Punkty uzyskane w zastosowanym kryterium rozstrzygającym</t>
  </si>
  <si>
    <t>FESL.10.06-IZ.01-02DC/23</t>
  </si>
  <si>
    <t>GMINA CZECHOWICE-DZIEDZICE</t>
  </si>
  <si>
    <t>Od węgla do słońca – odnawialne źródła energii dla mieszkańców gmin Czechowice-Dziedzice i Hażlach</t>
  </si>
  <si>
    <t>spełnia kryteria</t>
  </si>
  <si>
    <t>Tak</t>
  </si>
  <si>
    <t>nie</t>
  </si>
  <si>
    <t>FESL.10.06-IZ.01-02C7/23</t>
  </si>
  <si>
    <t>MIASTO RYBNIK</t>
  </si>
  <si>
    <t>Zielona energia na terenie Gmin Partnerskich: Rybnik, Czerwionka-Leszczyny, Gaszowice, Jejkowice, Lyski, Pszów, Świerklany.</t>
  </si>
  <si>
    <t>tak, kryterium 1, 2, 3</t>
  </si>
  <si>
    <t>kryterium 1 - 10 pkt
kryterium 2 - 4 pkt
kryterium 3 - 10 pkt</t>
  </si>
  <si>
    <t>FESL.10.06-IZ.01-02E0/23</t>
  </si>
  <si>
    <t>GMINA TARNOWSKIE GÓRY</t>
  </si>
  <si>
    <t>Rozwój energetyki rozproszonej opartej o odnawialne źródła energii na terenie Miasta Tarnowskie Góry, Gminy Bobrowniki oraz Gminy Świerklaniec</t>
  </si>
  <si>
    <t>FESL.10.06-IZ.01-0273/23</t>
  </si>
  <si>
    <t>MIASTO BIELSKO-BIAŁA</t>
  </si>
  <si>
    <t>Odnawialne źródła energii dla mieszkańców Bielska-Białej i Zebrzydowic</t>
  </si>
  <si>
    <t>tak, kryterium 1, 2</t>
  </si>
  <si>
    <t>kryterium 1 - 10 pkt
kryterium 2 - 4 pkt</t>
  </si>
  <si>
    <t>FESL.10.06-IZ.01-0227/23</t>
  </si>
  <si>
    <t>Gmina Miasta Tychy</t>
  </si>
  <si>
    <t>Postaw na OZE – rozwój energetyki rozproszonej opartej o odnawialne źródła energii na terenie Gmin Partnerskich Tychy i Wyry</t>
  </si>
  <si>
    <t>kryterium 1 - 10 pkt
kryterium 2 - 0 pkt</t>
  </si>
  <si>
    <t>FESL.10.06-IZ.01-0337/23</t>
  </si>
  <si>
    <t>BYTOM - MIASTO NA PRAWACH POWIATU</t>
  </si>
  <si>
    <t>Rozwój energetyki rozproszonej opartej o odnawialne źródła energii na terenie Gminy Bytom i Radzionków</t>
  </si>
  <si>
    <t>FESL.10.06-IZ.01-0347/23</t>
  </si>
  <si>
    <t>Rozwój energetyki rozproszonej opartej o odnawialne źródła energii na terenie Gminy Bytom</t>
  </si>
  <si>
    <t>Razem wybrane do dofinasowania</t>
  </si>
  <si>
    <t>FESL.10.06-IZ.01-0317/23</t>
  </si>
  <si>
    <t>GMINA PYSKOWICE</t>
  </si>
  <si>
    <t>Zielone Gminy - energia z OZE na terenie gmin partnerskich: Pyskowice, Pilchowice, Rudziniec, Sośnicowice, Toszek, Wielowieś.</t>
  </si>
  <si>
    <t>Nie</t>
  </si>
  <si>
    <t>FESL.10.06-IZ.01-02C2/23</t>
  </si>
  <si>
    <t>SOSNOWIEC - MIASTO NA PRAWACH POWIATU</t>
  </si>
  <si>
    <t>Budowa instalacji odnawialnych źródeł energii w podregionie sosnowieckim – Irządze, Łazy, Poręba, Sosnowiec, Szczekociny - etap II.</t>
  </si>
  <si>
    <t>FESL.10.06-IZ.01-0250/23</t>
  </si>
  <si>
    <t>GMINA OŻAROWICE</t>
  </si>
  <si>
    <t>Rozwój energetyki rozproszonej opartej o odnawialne źródła energii na terenie gmin partnerskich: Ożarowice, Krupski Młyn, Tworóg, Zbrosławice</t>
  </si>
  <si>
    <t>FESL.10.06-IZ.01-0294/23</t>
  </si>
  <si>
    <t>GMINA LIPOWA</t>
  </si>
  <si>
    <t>Ekologiczne Gminy Beskidów - budowa instalacji OZE na potrzeby mieszkańców gmin: Lipowa i Ślemień</t>
  </si>
  <si>
    <t>FESL.10.06-IZ.01-02F8/23</t>
  </si>
  <si>
    <t>MIASTO RACIBÓRZ</t>
  </si>
  <si>
    <t>Odnawialne źródła energii na terenie gmin partnerskich: Miasta Racibórz, Kuźnia Raciborska, Rudnik, Pietrowice Wielkie i Krzanowice</t>
  </si>
  <si>
    <t>FESL.10.06-IZ.01-0312/23</t>
  </si>
  <si>
    <t>Miasto Wodzisław Śląski</t>
  </si>
  <si>
    <t>Odnawialne źródła energii dla mieszkańców gmin Wodzisław Śląski, Godów, Gorzyce, Marklowice, Mszana</t>
  </si>
  <si>
    <t>FESL.10.06-IZ.01-0331/23</t>
  </si>
  <si>
    <t>Gmina Piekary Śląskie</t>
  </si>
  <si>
    <t>Rozwój energetyki rozproszonej opartej o odnawialne źródła energii na terenie Gminy Piekary Śląskie</t>
  </si>
  <si>
    <t>FESL.10.06-IZ.01-0322/23</t>
  </si>
  <si>
    <t>Miasto Będzin</t>
  </si>
  <si>
    <t>Odnawialne źródła energii w indywidualnych gospodarstwach domowych na terenie Gmin Partnerskich Będzina i Psar</t>
  </si>
  <si>
    <t>FESL.10.06-IZ.01-02F7/23</t>
  </si>
  <si>
    <t>GMINA KOCHANOWICE</t>
  </si>
  <si>
    <t>Zielone Kochanowice. Zielone Herby</t>
  </si>
  <si>
    <t>FESL.10.06-IZ.01-0321/23</t>
  </si>
  <si>
    <t>Gmina Wilamowice</t>
  </si>
  <si>
    <t>Twoja Energia z odnawialnych źródeł w gminach partnerskich Wilamowice i Bestwina</t>
  </si>
  <si>
    <t>FESL.10.06-IZ.01-031F/23</t>
  </si>
  <si>
    <t>GMINA ZAWIERCIE</t>
  </si>
  <si>
    <t>Budowa instalacji odnawialnych źródeł energii, Zawiercie - etap II.</t>
  </si>
  <si>
    <t>FESL.10.06-IZ.01-02HH/23</t>
  </si>
  <si>
    <t>Gmina Nędza</t>
  </si>
  <si>
    <t>Rozwój energetyki rozproszonej opartej o odnawialne źródła energii na terenie Gminy Nędza, Gminy Lubomia oraz Gminy Radlin</t>
  </si>
  <si>
    <t>kryterium 1 - 10 pkt
kryterium 2 - 0 pkt
kryterium 3 - 10 pkt</t>
  </si>
  <si>
    <t>FESL.10.06-IZ.01-0247/23</t>
  </si>
  <si>
    <t>GMINA SIEMIANOWICE ŚLĄSKIE</t>
  </si>
  <si>
    <t>Słoneczne Siemianowice. Promocja i budowa Odnawialnych Źródeł Energii w Siemianowicach Śląskich. Edycja III</t>
  </si>
  <si>
    <t>FESL.10.06-IZ.01-0231/23</t>
  </si>
  <si>
    <t>GMINA BOJSZOWY</t>
  </si>
  <si>
    <t>Montaż odnawialnych źródeł energii na budynkach mieszkalnych w Gminie Bojszowy</t>
  </si>
  <si>
    <t>tak, kryterium 1</t>
  </si>
  <si>
    <t>kryterium 1 - 6 pkt</t>
  </si>
  <si>
    <t>FESL.10.06-IZ.01-032E/23</t>
  </si>
  <si>
    <t>GMINA MIEJSKA ŻORY</t>
  </si>
  <si>
    <t>Zestaw z dobrą energią – rozwój energetyki rozproszonej w oparciu o odnawialne źródła energii w mieście Żory</t>
  </si>
  <si>
    <t>FESL.10.06-IZ.01-031H/23</t>
  </si>
  <si>
    <t>GMINA LUBLINIEC</t>
  </si>
  <si>
    <t>Dostawa i montaż odnawialnych źródeł energii dla mieszkańców gminy Lubliniec oraz gminy Pawonków</t>
  </si>
  <si>
    <t>kryterium 1 - 10 pkt</t>
  </si>
  <si>
    <t>FESL.10.06-IZ.01-026C/23</t>
  </si>
  <si>
    <t>GMINA RADZIONKÓW</t>
  </si>
  <si>
    <t>Rozwój energetyki rozproszonej opartej o odnawialne źródła energii na terenie Gminy Radzionków</t>
  </si>
  <si>
    <t>FESL.10.06-IZ.01-024E/23</t>
  </si>
  <si>
    <t>Gmina Buczkowice</t>
  </si>
  <si>
    <t>Odnawialne źródła energii w Gminie Buczkowice</t>
  </si>
  <si>
    <t>kryterium 1 - 3 pkt</t>
  </si>
  <si>
    <t>FESL.10.06-IZ.01-0226/23</t>
  </si>
  <si>
    <t>MIASTO ŁAZISKA GÓRNE</t>
  </si>
  <si>
    <t>Odnawialne Źródła Energii w Mieście Łaziska Górne</t>
  </si>
  <si>
    <t>FESL.10.06-IZ.01-030G/23</t>
  </si>
  <si>
    <t>Miasto Orzesze</t>
  </si>
  <si>
    <t>Energetyka odnawialna dla mieszkańców Orzesza</t>
  </si>
  <si>
    <t>FESL.10.06-IZ.01-023H/23</t>
  </si>
  <si>
    <t>Miasto Kalety</t>
  </si>
  <si>
    <t>Zielona Ziemia Lubliniecko-Tarnogórska – montaż OZE w Mieście Kalety i Gminach Boronów, Koszęcin i Woźniki</t>
  </si>
  <si>
    <t>FESL.10.06-IZ.01-027E/23</t>
  </si>
  <si>
    <t>ZWIĄZEK MIĘDZYGMINNY D/S EKOLOGII W ŻYWCU</t>
  </si>
  <si>
    <t>„Słoneczna Żywiecczyzna – Faza II” – montaż instalacji OZE dla budynków mieszkalnych na terenie Gmin Związku
Międzygminnego do spraw Ekologii w Żywcu</t>
  </si>
  <si>
    <t>FESL.10.06-IZ.01-023D/23</t>
  </si>
  <si>
    <t>Gmina Bieruń</t>
  </si>
  <si>
    <t>Odnawialne źródła energii w Gminie Bieruń</t>
  </si>
  <si>
    <t>FESL.10.06-IZ.01-0235/23</t>
  </si>
  <si>
    <t>MIASTO MYSŁOWICE</t>
  </si>
  <si>
    <t>Montaż instalacji fotowoltaicznych z magazynami energii na budynkach jednorodzinnych na terenie miasta Mysłowice</t>
  </si>
  <si>
    <t>FESL.10.06-IZ.01-0318/23</t>
  </si>
  <si>
    <t>Gmina Mikołów</t>
  </si>
  <si>
    <t>Rozwój energetyki rozproszonej opartej o OZE na terenie Gminy Mikołów</t>
  </si>
  <si>
    <t>FESL.10.06-IZ.01-0259/23</t>
  </si>
  <si>
    <t>GMINA GOCZAŁKOWICE-ZDRÓJ</t>
  </si>
  <si>
    <t>Odnawialne źródła energii w gminie uzdrowiskowej Goczałkowice-Zdrój</t>
  </si>
  <si>
    <t>kryterium 1 - 4 pkt</t>
  </si>
  <si>
    <t>FESL.10.06-IZ.01-025E/23</t>
  </si>
  <si>
    <t>GMINA KROCZYCE</t>
  </si>
  <si>
    <t>Odnawialne  źródła energii w Gminie Kroczyce</t>
  </si>
  <si>
    <t>FESL.10.06-IZ.01-02D6/23</t>
  </si>
  <si>
    <t>Gmina Pszczyna</t>
  </si>
  <si>
    <t>Słoneczna Gmina Pszczyna - etap II</t>
  </si>
  <si>
    <t>kryterium 1 - 5 pkt</t>
  </si>
  <si>
    <t>FESL.10.06-IZ.01-029G/23</t>
  </si>
  <si>
    <t>GMINA CIASNA</t>
  </si>
  <si>
    <t>Montaż instalacji wykorzystujących odnawialne źródła energii na terenie Gminy Ciasna - Etap 3 Formuła parasolowa</t>
  </si>
  <si>
    <t>FESL.10.06-IZ.01-024H/23</t>
  </si>
  <si>
    <t>Gmina Chełm Śląski</t>
  </si>
  <si>
    <t>Montaż instalacji fotowoltaicznych z magazynami energii dla budynków mieszkalnych na terenie Gminy Chełm Śląski</t>
  </si>
  <si>
    <t>kryterium 1 - 0 pkt</t>
  </si>
  <si>
    <t>FESL.10.06-IZ.01-027A/23</t>
  </si>
  <si>
    <t>MIASTO KATOWICE</t>
  </si>
  <si>
    <t>Twoja moc. Nasze miasto. Energetyka rozproszona w Katowicach – granty OZE dla mieszkańców.</t>
  </si>
  <si>
    <t>FESL.10.06-IZ.01-022C/23</t>
  </si>
  <si>
    <t>GMINA LĘDZINY</t>
  </si>
  <si>
    <t>Poprawa efektywności energetycznej poprzez montaż ogniw fotowoltaicznych oraz magazynów energii  na budynkach jednorodzinnych w Gminie Lędziny-etap 2</t>
  </si>
  <si>
    <t>FESL.10.06-IZ.01-0335/23</t>
  </si>
  <si>
    <t>Gmina Ogrodzieniec</t>
  </si>
  <si>
    <t>Odnawialne źródła energii dla mieszkańców Gminy Ogrodzieniec</t>
  </si>
  <si>
    <t>FESL.10.06-IZ.01-0225/23</t>
  </si>
  <si>
    <t>GMINA MIEDŹNA</t>
  </si>
  <si>
    <t>Poprawa efektywności energetycznej poprzez zakup i montaż ogniw fotowoltaicznych na budynkach mieszkalnych w Gminie Miedźna</t>
  </si>
  <si>
    <t>FESL.10.06-IZ.01-034G/23</t>
  </si>
  <si>
    <t>Gmina Goleszów</t>
  </si>
  <si>
    <t>OZE w gospodarstwach domowych Gminy Goleszów.</t>
  </si>
  <si>
    <t>FESL.10.06-IZ.01-030B/23</t>
  </si>
  <si>
    <t>Gmina Miasta Jaworzna</t>
  </si>
  <si>
    <t>Zielone Jaworzno – poprawa efektywności energetycznej w budynkach jednorodzinnych</t>
  </si>
  <si>
    <t>FESL.10.06-IZ.01-0238/23</t>
  </si>
  <si>
    <t>GMINA MIERZĘCICE</t>
  </si>
  <si>
    <t>Montaż instalacji fotowoltaicznych z magazynami energii w budynkach mieszkalnych na terenie Gminy Mierzęcice</t>
  </si>
  <si>
    <t>FESL.10.06-IZ.01-022G/23</t>
  </si>
  <si>
    <t>MIASTO I GMINA WŁODOWICE</t>
  </si>
  <si>
    <t>Budowa odnawialnych źródeł energii na terenie Miasta i Gminy Włodowice</t>
  </si>
  <si>
    <t>FESL.10.06-IZ.01-018H/23</t>
  </si>
  <si>
    <t>Miasto i Gmina Pilica</t>
  </si>
  <si>
    <t>Poprawa efektywności energetycznej poprzez montaż instalacji fotowoltaicznych na potrzeby gospodarstw domowych mieszkańców Gminy Pilica – etap II</t>
  </si>
  <si>
    <t>FESL.10.06-IZ.01-0255/23</t>
  </si>
  <si>
    <t>Gmina Siewierz</t>
  </si>
  <si>
    <t>Budowa instalacji fotowoltaicznych, magazynów energii i kolektorów słonecznych na potrzeby budynków mieszkalnych w Gminie Siewierz</t>
  </si>
  <si>
    <t>FESL.10.06-IZ.01-0256/23</t>
  </si>
  <si>
    <t>Gmina Łękawica</t>
  </si>
  <si>
    <t>Słoneczna Gmina Łękawica</t>
  </si>
  <si>
    <t>FESL.10.06-IZ.01-0257/23</t>
  </si>
  <si>
    <t>Budowa instalacji fotowoltaicznych na potrzeby budynków mieszkalnych w Gminie Siewierz</t>
  </si>
  <si>
    <t>FESL.10.06-IZ.01-0300/23</t>
  </si>
  <si>
    <t>MIASTO ZABRZE</t>
  </si>
  <si>
    <t>Słoneczne Zabrze</t>
  </si>
  <si>
    <t>nie spełnia kryteriów formalnych</t>
  </si>
  <si>
    <t>Razem</t>
  </si>
  <si>
    <t>Projekty wycofane przez wnioskodawcę</t>
  </si>
  <si>
    <t>Wnioskowane dofinansowanie z EFRR/ FST [PLN]]</t>
  </si>
  <si>
    <t xml:space="preserve">Załącznik do Uchwały nr 791/495/VI/2024 Zarządu Województwa Śląskiego z dnia 27 marca 2024 r. 	</t>
  </si>
  <si>
    <r>
      <t xml:space="preserve">Działanie: </t>
    </r>
    <r>
      <rPr>
        <b/>
        <sz val="8"/>
        <rFont val="Calibri"/>
        <family val="2"/>
        <charset val="238"/>
      </rPr>
      <t>10.6 Rozwój energetyki rozproszonej opartej o odnawialne źródła energii - projekty grantowe i parasolowe</t>
    </r>
  </si>
  <si>
    <r>
      <t xml:space="preserve">Numer naboru: </t>
    </r>
    <r>
      <rPr>
        <b/>
        <sz val="8"/>
        <rFont val="Calibri"/>
        <family val="2"/>
        <charset val="238"/>
      </rPr>
      <t>FESL.10.06-IZ.01-010/23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</si>
</sst>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color rgb="FF000000"/>
      <name val="Calibri"/>
      <family val="2"/>
      <charset val="1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4" fontId="2" fillId="5" borderId="4" xfId="0" applyNumberFormat="1" applyFont="1" applyFill="1" applyBorder="1" applyAlignment="1">
      <alignment horizontal="left" vertical="top" wrapText="1"/>
    </xf>
    <xf numFmtId="4" fontId="2" fillId="3" borderId="5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left" vertical="top" wrapText="1"/>
    </xf>
    <xf numFmtId="4" fontId="2" fillId="2" borderId="6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4" fontId="4" fillId="4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4" fontId="4" fillId="0" borderId="7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left" vertical="top" wrapText="1"/>
    </xf>
    <xf numFmtId="4" fontId="4" fillId="4" borderId="8" xfId="0" applyNumberFormat="1" applyFont="1" applyFill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2" fillId="0" borderId="0" xfId="0" applyFont="1"/>
    <xf numFmtId="4" fontId="2" fillId="0" borderId="0" xfId="0" applyNumberFormat="1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4" fontId="4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tabSelected="1" topLeftCell="A7" zoomScale="80" zoomScaleNormal="80" zoomScaleSheetLayoutView="100" zoomScalePageLayoutView="80" workbookViewId="0">
      <selection activeCell="E30" sqref="E30"/>
    </sheetView>
  </sheetViews>
  <sheetFormatPr defaultColWidth="9.109375" defaultRowHeight="10.199999999999999" x14ac:dyDescent="0.25"/>
  <cols>
    <col min="1" max="1" width="6.5546875" style="2" customWidth="1"/>
    <col min="2" max="2" width="7.33203125" style="2" customWidth="1"/>
    <col min="3" max="3" width="18.77734375" style="2" customWidth="1"/>
    <col min="4" max="4" width="14.88671875" style="3" customWidth="1"/>
    <col min="5" max="5" width="39.77734375" style="2" customWidth="1"/>
    <col min="6" max="6" width="20.77734375" style="2" customWidth="1"/>
    <col min="7" max="7" width="16.77734375" style="2" customWidth="1"/>
    <col min="8" max="8" width="18.77734375" style="2" customWidth="1"/>
    <col min="9" max="9" width="19" style="2" customWidth="1"/>
    <col min="10" max="10" width="15" style="2" customWidth="1"/>
    <col min="11" max="11" width="12.6640625" style="2" customWidth="1"/>
    <col min="12" max="12" width="10.77734375" style="2" customWidth="1"/>
    <col min="13" max="13" width="13.88671875" style="2" customWidth="1"/>
    <col min="14" max="14" width="19.77734375" style="2" customWidth="1"/>
    <col min="15" max="16384" width="9.109375" style="2"/>
  </cols>
  <sheetData>
    <row r="1" spans="1:14" x14ac:dyDescent="0.2">
      <c r="I1" s="4" t="s">
        <v>187</v>
      </c>
    </row>
    <row r="2" spans="1:14" x14ac:dyDescent="0.25">
      <c r="A2" s="5" t="s">
        <v>0</v>
      </c>
      <c r="B2" s="5"/>
      <c r="C2" s="6"/>
      <c r="D2" s="1"/>
      <c r="E2" s="6"/>
      <c r="F2" s="6"/>
      <c r="G2" s="6"/>
      <c r="H2" s="6"/>
      <c r="I2" s="6"/>
      <c r="J2" s="6"/>
      <c r="K2" s="7"/>
      <c r="L2" s="7"/>
      <c r="M2" s="7"/>
      <c r="N2" s="6"/>
    </row>
    <row r="3" spans="1:14" x14ac:dyDescent="0.25">
      <c r="A3" s="6"/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7" t="s">
        <v>1</v>
      </c>
      <c r="B4" s="7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9" t="s">
        <v>188</v>
      </c>
      <c r="B5" s="9"/>
      <c r="C5" s="6"/>
      <c r="D5" s="8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9" t="s">
        <v>189</v>
      </c>
      <c r="B6" s="9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7"/>
      <c r="B7" s="7"/>
      <c r="C7" s="7"/>
      <c r="D7" s="10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11"/>
      <c r="B8" s="11"/>
      <c r="C8" s="12"/>
      <c r="D8" s="12"/>
      <c r="E8" s="12"/>
      <c r="F8" s="12"/>
      <c r="G8" s="12"/>
      <c r="H8" s="12"/>
      <c r="I8" s="12"/>
      <c r="J8" s="12"/>
      <c r="K8" s="7"/>
      <c r="L8" s="7"/>
      <c r="M8" s="7"/>
      <c r="N8" s="12"/>
    </row>
    <row r="9" spans="1:14" x14ac:dyDescent="0.25">
      <c r="A9" s="7"/>
      <c r="B9" s="7"/>
      <c r="C9" s="7"/>
      <c r="D9" s="10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5" t="s">
        <v>2</v>
      </c>
      <c r="B10" s="5"/>
      <c r="C10" s="13"/>
      <c r="D10" s="13"/>
      <c r="E10" s="14"/>
      <c r="F10" s="12"/>
      <c r="G10" s="12"/>
      <c r="H10" s="12"/>
      <c r="I10" s="12"/>
      <c r="J10" s="15"/>
      <c r="K10" s="15"/>
      <c r="L10" s="15"/>
      <c r="M10" s="15"/>
      <c r="N10" s="15"/>
    </row>
    <row r="11" spans="1:14" ht="137.4" customHeight="1" x14ac:dyDescent="0.25">
      <c r="A11" s="16" t="s">
        <v>3</v>
      </c>
      <c r="B11" s="16" t="s">
        <v>4</v>
      </c>
      <c r="C11" s="16" t="s">
        <v>5</v>
      </c>
      <c r="D11" s="16" t="s">
        <v>6</v>
      </c>
      <c r="E11" s="17" t="s">
        <v>7</v>
      </c>
      <c r="F11" s="16" t="s">
        <v>8</v>
      </c>
      <c r="G11" s="16" t="s">
        <v>9</v>
      </c>
      <c r="H11" s="16" t="s">
        <v>10</v>
      </c>
      <c r="I11" s="16" t="s">
        <v>11</v>
      </c>
      <c r="J11" s="18" t="s">
        <v>12</v>
      </c>
      <c r="K11" s="19" t="s">
        <v>13</v>
      </c>
      <c r="L11" s="20" t="s">
        <v>14</v>
      </c>
      <c r="M11" s="17" t="s">
        <v>15</v>
      </c>
      <c r="N11" s="20" t="s">
        <v>16</v>
      </c>
    </row>
    <row r="12" spans="1:14" ht="66" customHeight="1" x14ac:dyDescent="0.25">
      <c r="A12" s="21">
        <v>1</v>
      </c>
      <c r="B12" s="21">
        <v>1</v>
      </c>
      <c r="C12" s="22" t="s">
        <v>17</v>
      </c>
      <c r="D12" s="23" t="s">
        <v>18</v>
      </c>
      <c r="E12" s="24" t="s">
        <v>19</v>
      </c>
      <c r="F12" s="25">
        <v>27948947.649999999</v>
      </c>
      <c r="G12" s="25">
        <f>SUM(H12+I12)</f>
        <v>23751718</v>
      </c>
      <c r="H12" s="25">
        <v>2399089.2599999998</v>
      </c>
      <c r="I12" s="25">
        <v>21352628.739999998</v>
      </c>
      <c r="J12" s="25" t="s">
        <v>20</v>
      </c>
      <c r="K12" s="26">
        <v>57</v>
      </c>
      <c r="L12" s="27" t="s">
        <v>21</v>
      </c>
      <c r="M12" s="28" t="s">
        <v>22</v>
      </c>
      <c r="N12" s="29"/>
    </row>
    <row r="13" spans="1:14" ht="112.2" customHeight="1" x14ac:dyDescent="0.25">
      <c r="A13" s="21">
        <v>2</v>
      </c>
      <c r="B13" s="21">
        <v>2</v>
      </c>
      <c r="C13" s="22" t="s">
        <v>23</v>
      </c>
      <c r="D13" s="23" t="s">
        <v>24</v>
      </c>
      <c r="E13" s="24" t="s">
        <v>25</v>
      </c>
      <c r="F13" s="25">
        <v>181615717.06</v>
      </c>
      <c r="G13" s="25">
        <f t="shared" ref="G13:G18" si="0">SUM(H13+I13)</f>
        <v>143575359.5</v>
      </c>
      <c r="H13" s="25">
        <v>14509307</v>
      </c>
      <c r="I13" s="25">
        <v>129066052.5</v>
      </c>
      <c r="J13" s="25" t="s">
        <v>20</v>
      </c>
      <c r="K13" s="26">
        <v>56</v>
      </c>
      <c r="L13" s="27" t="s">
        <v>21</v>
      </c>
      <c r="M13" s="28" t="s">
        <v>26</v>
      </c>
      <c r="N13" s="30" t="s">
        <v>27</v>
      </c>
    </row>
    <row r="14" spans="1:14" ht="70.8" customHeight="1" x14ac:dyDescent="0.25">
      <c r="A14" s="21">
        <v>3</v>
      </c>
      <c r="B14" s="21">
        <v>2</v>
      </c>
      <c r="C14" s="22" t="s">
        <v>28</v>
      </c>
      <c r="D14" s="23" t="s">
        <v>29</v>
      </c>
      <c r="E14" s="24" t="s">
        <v>30</v>
      </c>
      <c r="F14" s="25">
        <v>128608823.53</v>
      </c>
      <c r="G14" s="25">
        <f t="shared" si="0"/>
        <v>109317499.98</v>
      </c>
      <c r="H14" s="25">
        <v>11053099.98</v>
      </c>
      <c r="I14" s="25">
        <v>98264400</v>
      </c>
      <c r="J14" s="25" t="s">
        <v>20</v>
      </c>
      <c r="K14" s="26">
        <v>56</v>
      </c>
      <c r="L14" s="27" t="s">
        <v>21</v>
      </c>
      <c r="M14" s="28" t="s">
        <v>26</v>
      </c>
      <c r="N14" s="30" t="s">
        <v>27</v>
      </c>
    </row>
    <row r="15" spans="1:14" ht="64.8" customHeight="1" x14ac:dyDescent="0.2">
      <c r="A15" s="21">
        <v>4</v>
      </c>
      <c r="B15" s="21">
        <v>3</v>
      </c>
      <c r="C15" s="22" t="s">
        <v>31</v>
      </c>
      <c r="D15" s="23" t="s">
        <v>32</v>
      </c>
      <c r="E15" s="31" t="s">
        <v>33</v>
      </c>
      <c r="F15" s="25">
        <v>43390105</v>
      </c>
      <c r="G15" s="25">
        <f t="shared" si="0"/>
        <v>42949314.25</v>
      </c>
      <c r="H15" s="25">
        <v>4339010.5</v>
      </c>
      <c r="I15" s="25">
        <v>38610303.75</v>
      </c>
      <c r="J15" s="25" t="s">
        <v>20</v>
      </c>
      <c r="K15" s="26">
        <v>55</v>
      </c>
      <c r="L15" s="27" t="s">
        <v>21</v>
      </c>
      <c r="M15" s="28" t="s">
        <v>34</v>
      </c>
      <c r="N15" s="30" t="s">
        <v>35</v>
      </c>
    </row>
    <row r="16" spans="1:14" ht="76.8" customHeight="1" x14ac:dyDescent="0.25">
      <c r="A16" s="21">
        <v>5</v>
      </c>
      <c r="B16" s="21">
        <v>4</v>
      </c>
      <c r="C16" s="22" t="s">
        <v>36</v>
      </c>
      <c r="D16" s="23" t="s">
        <v>37</v>
      </c>
      <c r="E16" s="24" t="s">
        <v>38</v>
      </c>
      <c r="F16" s="25">
        <v>109557555.75</v>
      </c>
      <c r="G16" s="25">
        <f t="shared" si="0"/>
        <v>93123922.379999995</v>
      </c>
      <c r="H16" s="25">
        <v>9412343.8100000005</v>
      </c>
      <c r="I16" s="25">
        <v>83711578.569999993</v>
      </c>
      <c r="J16" s="25" t="s">
        <v>20</v>
      </c>
      <c r="K16" s="26">
        <v>55</v>
      </c>
      <c r="L16" s="27" t="s">
        <v>21</v>
      </c>
      <c r="M16" s="28" t="s">
        <v>34</v>
      </c>
      <c r="N16" s="30" t="s">
        <v>39</v>
      </c>
    </row>
    <row r="17" spans="1:14" ht="73.8" customHeight="1" x14ac:dyDescent="0.25">
      <c r="A17" s="21">
        <v>6</v>
      </c>
      <c r="B17" s="21">
        <v>5</v>
      </c>
      <c r="C17" s="22" t="s">
        <v>40</v>
      </c>
      <c r="D17" s="23" t="s">
        <v>41</v>
      </c>
      <c r="E17" s="24" t="s">
        <v>42</v>
      </c>
      <c r="F17" s="32">
        <v>41441407.840000004</v>
      </c>
      <c r="G17" s="33">
        <f t="shared" si="0"/>
        <v>35123031</v>
      </c>
      <c r="H17" s="32">
        <v>3552186</v>
      </c>
      <c r="I17" s="32">
        <v>31570845</v>
      </c>
      <c r="J17" s="25" t="s">
        <v>20</v>
      </c>
      <c r="K17" s="26">
        <v>54</v>
      </c>
      <c r="L17" s="27" t="s">
        <v>21</v>
      </c>
      <c r="M17" s="28" t="s">
        <v>26</v>
      </c>
      <c r="N17" s="30" t="s">
        <v>27</v>
      </c>
    </row>
    <row r="18" spans="1:14" ht="73.2" customHeight="1" x14ac:dyDescent="0.25">
      <c r="A18" s="34">
        <v>7</v>
      </c>
      <c r="B18" s="34">
        <v>5</v>
      </c>
      <c r="C18" s="22" t="s">
        <v>43</v>
      </c>
      <c r="D18" s="35" t="s">
        <v>41</v>
      </c>
      <c r="E18" s="36" t="s">
        <v>44</v>
      </c>
      <c r="F18" s="37">
        <v>23836353.530000001</v>
      </c>
      <c r="G18" s="37">
        <f t="shared" si="0"/>
        <v>20260900.5</v>
      </c>
      <c r="H18" s="37">
        <v>2052153</v>
      </c>
      <c r="I18" s="37">
        <v>18208747.5</v>
      </c>
      <c r="J18" s="37" t="s">
        <v>20</v>
      </c>
      <c r="K18" s="38">
        <v>54</v>
      </c>
      <c r="L18" s="39" t="s">
        <v>21</v>
      </c>
      <c r="M18" s="40" t="s">
        <v>26</v>
      </c>
      <c r="N18" s="41" t="s">
        <v>27</v>
      </c>
    </row>
    <row r="19" spans="1:14" ht="30.75" customHeight="1" x14ac:dyDescent="0.25">
      <c r="A19" s="85" t="s">
        <v>45</v>
      </c>
      <c r="B19" s="86"/>
      <c r="C19" s="86"/>
      <c r="D19" s="86"/>
      <c r="E19" s="87"/>
      <c r="F19" s="42">
        <f>SUM(F12:F18)</f>
        <v>556398910.36000001</v>
      </c>
      <c r="G19" s="42">
        <f>SUM(G12:G18)</f>
        <v>468101745.61000001</v>
      </c>
      <c r="H19" s="42">
        <f>SUM(H12:H18)</f>
        <v>47317189.549999997</v>
      </c>
      <c r="I19" s="42">
        <f>SUM(I12:I18)</f>
        <v>420784556.06</v>
      </c>
      <c r="J19" s="43"/>
      <c r="K19" s="44"/>
      <c r="L19" s="45"/>
      <c r="M19" s="46"/>
      <c r="N19" s="46"/>
    </row>
    <row r="20" spans="1:14" ht="83.4" customHeight="1" x14ac:dyDescent="0.25">
      <c r="A20" s="21">
        <v>8</v>
      </c>
      <c r="B20" s="21">
        <v>6</v>
      </c>
      <c r="C20" s="47" t="s">
        <v>46</v>
      </c>
      <c r="D20" s="23" t="s">
        <v>47</v>
      </c>
      <c r="E20" s="24" t="s">
        <v>48</v>
      </c>
      <c r="F20" s="25">
        <v>56069179.490000002</v>
      </c>
      <c r="G20" s="25">
        <f t="shared" ref="G20:G62" si="1">SUM(H20+I20)</f>
        <v>47658802.560000002</v>
      </c>
      <c r="H20" s="25">
        <v>4819241.4800000004</v>
      </c>
      <c r="I20" s="25">
        <v>42839561.079999998</v>
      </c>
      <c r="J20" s="25" t="s">
        <v>20</v>
      </c>
      <c r="K20" s="48">
        <v>53</v>
      </c>
      <c r="L20" s="27" t="s">
        <v>49</v>
      </c>
      <c r="M20" s="28" t="s">
        <v>22</v>
      </c>
      <c r="N20" s="29"/>
    </row>
    <row r="21" spans="1:14" ht="88.8" customHeight="1" x14ac:dyDescent="0.25">
      <c r="A21" s="21">
        <v>9</v>
      </c>
      <c r="B21" s="21">
        <v>7</v>
      </c>
      <c r="C21" s="47" t="s">
        <v>50</v>
      </c>
      <c r="D21" s="23" t="s">
        <v>51</v>
      </c>
      <c r="E21" s="24" t="s">
        <v>52</v>
      </c>
      <c r="F21" s="25">
        <v>214674516.94</v>
      </c>
      <c r="G21" s="25">
        <f t="shared" si="1"/>
        <v>169691897.72000003</v>
      </c>
      <c r="H21" s="25">
        <v>19963752.670000002</v>
      </c>
      <c r="I21" s="25">
        <v>149728145.05000001</v>
      </c>
      <c r="J21" s="25" t="s">
        <v>20</v>
      </c>
      <c r="K21" s="48">
        <v>52</v>
      </c>
      <c r="L21" s="27" t="s">
        <v>49</v>
      </c>
      <c r="M21" s="28" t="s">
        <v>22</v>
      </c>
      <c r="N21" s="29"/>
    </row>
    <row r="22" spans="1:14" ht="78.599999999999994" customHeight="1" x14ac:dyDescent="0.25">
      <c r="A22" s="21">
        <v>10</v>
      </c>
      <c r="B22" s="21">
        <v>8</v>
      </c>
      <c r="C22" s="47" t="s">
        <v>53</v>
      </c>
      <c r="D22" s="23" t="s">
        <v>54</v>
      </c>
      <c r="E22" s="24" t="s">
        <v>55</v>
      </c>
      <c r="F22" s="25">
        <v>124153421.31999999</v>
      </c>
      <c r="G22" s="25">
        <f t="shared" si="1"/>
        <v>105530408.09</v>
      </c>
      <c r="H22" s="25">
        <v>10663680.939999999</v>
      </c>
      <c r="I22" s="25">
        <v>94866727.150000006</v>
      </c>
      <c r="J22" s="25" t="s">
        <v>20</v>
      </c>
      <c r="K22" s="26">
        <v>51</v>
      </c>
      <c r="L22" s="27" t="s">
        <v>49</v>
      </c>
      <c r="M22" s="28" t="s">
        <v>22</v>
      </c>
      <c r="N22" s="29"/>
    </row>
    <row r="23" spans="1:14" ht="64.2" customHeight="1" x14ac:dyDescent="0.25">
      <c r="A23" s="21">
        <v>11</v>
      </c>
      <c r="B23" s="21">
        <v>9</v>
      </c>
      <c r="C23" s="47" t="s">
        <v>56</v>
      </c>
      <c r="D23" s="23" t="s">
        <v>57</v>
      </c>
      <c r="E23" s="24" t="s">
        <v>58</v>
      </c>
      <c r="F23" s="25">
        <v>19978125.149999999</v>
      </c>
      <c r="G23" s="25">
        <f t="shared" si="1"/>
        <v>16981406.379999999</v>
      </c>
      <c r="H23" s="25">
        <v>1997812.51</v>
      </c>
      <c r="I23" s="25">
        <v>14983593.869999999</v>
      </c>
      <c r="J23" s="25" t="s">
        <v>20</v>
      </c>
      <c r="K23" s="26">
        <v>50</v>
      </c>
      <c r="L23" s="27" t="s">
        <v>49</v>
      </c>
      <c r="M23" s="28" t="s">
        <v>22</v>
      </c>
      <c r="N23" s="29"/>
    </row>
    <row r="24" spans="1:14" ht="79.8" customHeight="1" x14ac:dyDescent="0.25">
      <c r="A24" s="21">
        <v>12</v>
      </c>
      <c r="B24" s="21">
        <v>10</v>
      </c>
      <c r="C24" s="47" t="s">
        <v>59</v>
      </c>
      <c r="D24" s="24" t="s">
        <v>60</v>
      </c>
      <c r="E24" s="24" t="s">
        <v>61</v>
      </c>
      <c r="F24" s="25">
        <v>57882912.710000001</v>
      </c>
      <c r="G24" s="25">
        <f t="shared" si="1"/>
        <v>49200475.799999997</v>
      </c>
      <c r="H24" s="25">
        <v>4975114.8</v>
      </c>
      <c r="I24" s="25">
        <v>44225361</v>
      </c>
      <c r="J24" s="25" t="s">
        <v>20</v>
      </c>
      <c r="K24" s="49">
        <v>49</v>
      </c>
      <c r="L24" s="27" t="s">
        <v>49</v>
      </c>
      <c r="M24" s="28" t="s">
        <v>26</v>
      </c>
      <c r="N24" s="29" t="s">
        <v>27</v>
      </c>
    </row>
    <row r="25" spans="1:14" ht="79.8" customHeight="1" x14ac:dyDescent="0.25">
      <c r="A25" s="21">
        <v>13</v>
      </c>
      <c r="B25" s="21">
        <v>10</v>
      </c>
      <c r="C25" s="47" t="s">
        <v>62</v>
      </c>
      <c r="D25" s="24" t="s">
        <v>63</v>
      </c>
      <c r="E25" s="24" t="s">
        <v>64</v>
      </c>
      <c r="F25" s="25">
        <v>21334674.27</v>
      </c>
      <c r="G25" s="25">
        <f t="shared" si="1"/>
        <v>18134473.109999999</v>
      </c>
      <c r="H25" s="25">
        <v>1841214.48</v>
      </c>
      <c r="I25" s="25">
        <v>16293258.630000001</v>
      </c>
      <c r="J25" s="25" t="s">
        <v>20</v>
      </c>
      <c r="K25" s="49">
        <v>49</v>
      </c>
      <c r="L25" s="27" t="s">
        <v>49</v>
      </c>
      <c r="M25" s="28" t="s">
        <v>26</v>
      </c>
      <c r="N25" s="29" t="s">
        <v>27</v>
      </c>
    </row>
    <row r="26" spans="1:14" ht="79.2" customHeight="1" x14ac:dyDescent="0.25">
      <c r="A26" s="21">
        <v>14</v>
      </c>
      <c r="B26" s="21">
        <v>11</v>
      </c>
      <c r="C26" s="47" t="s">
        <v>65</v>
      </c>
      <c r="D26" s="24" t="s">
        <v>66</v>
      </c>
      <c r="E26" s="24" t="s">
        <v>67</v>
      </c>
      <c r="F26" s="25">
        <v>18303420</v>
      </c>
      <c r="G26" s="25">
        <f t="shared" si="1"/>
        <v>18101307</v>
      </c>
      <c r="H26" s="25">
        <v>1810130.7</v>
      </c>
      <c r="I26" s="25">
        <v>16291176.300000001</v>
      </c>
      <c r="J26" s="25" t="s">
        <v>20</v>
      </c>
      <c r="K26" s="49">
        <v>48</v>
      </c>
      <c r="L26" s="27" t="s">
        <v>49</v>
      </c>
      <c r="M26" s="28" t="s">
        <v>34</v>
      </c>
      <c r="N26" s="29" t="s">
        <v>35</v>
      </c>
    </row>
    <row r="27" spans="1:14" ht="90" customHeight="1" x14ac:dyDescent="0.25">
      <c r="A27" s="21">
        <v>15</v>
      </c>
      <c r="B27" s="21">
        <v>12</v>
      </c>
      <c r="C27" s="47" t="s">
        <v>68</v>
      </c>
      <c r="D27" s="24" t="s">
        <v>69</v>
      </c>
      <c r="E27" s="24" t="s">
        <v>70</v>
      </c>
      <c r="F27" s="25">
        <v>53779056</v>
      </c>
      <c r="G27" s="25">
        <f t="shared" si="1"/>
        <v>45712197.600000001</v>
      </c>
      <c r="H27" s="25">
        <v>5377905.5999999996</v>
      </c>
      <c r="I27" s="25">
        <v>40334292</v>
      </c>
      <c r="J27" s="25" t="s">
        <v>20</v>
      </c>
      <c r="K27" s="49">
        <v>48</v>
      </c>
      <c r="L27" s="27" t="s">
        <v>49</v>
      </c>
      <c r="M27" s="28" t="s">
        <v>34</v>
      </c>
      <c r="N27" s="29" t="s">
        <v>39</v>
      </c>
    </row>
    <row r="28" spans="1:14" ht="30.6" x14ac:dyDescent="0.25">
      <c r="A28" s="88">
        <v>16</v>
      </c>
      <c r="B28" s="88">
        <v>13</v>
      </c>
      <c r="C28" s="89" t="s">
        <v>71</v>
      </c>
      <c r="D28" s="90" t="s">
        <v>72</v>
      </c>
      <c r="E28" s="90" t="s">
        <v>73</v>
      </c>
      <c r="F28" s="91">
        <v>72713937.239999995</v>
      </c>
      <c r="G28" s="91">
        <f t="shared" si="1"/>
        <v>61806846.640000001</v>
      </c>
      <c r="H28" s="91">
        <v>7271393.7300000004</v>
      </c>
      <c r="I28" s="91">
        <v>54535452.909999996</v>
      </c>
      <c r="J28" s="91" t="s">
        <v>20</v>
      </c>
      <c r="K28" s="88">
        <v>47</v>
      </c>
      <c r="L28" s="92" t="s">
        <v>49</v>
      </c>
      <c r="M28" s="92" t="s">
        <v>26</v>
      </c>
      <c r="N28" s="93" t="s">
        <v>27</v>
      </c>
    </row>
    <row r="29" spans="1:14" ht="82.2" customHeight="1" x14ac:dyDescent="0.25">
      <c r="A29" s="21">
        <v>17</v>
      </c>
      <c r="B29" s="21">
        <v>13</v>
      </c>
      <c r="C29" s="47" t="s">
        <v>74</v>
      </c>
      <c r="D29" s="24" t="s">
        <v>75</v>
      </c>
      <c r="E29" s="24" t="s">
        <v>76</v>
      </c>
      <c r="F29" s="25">
        <v>13324407.949999999</v>
      </c>
      <c r="G29" s="25">
        <f t="shared" si="1"/>
        <v>8840931.7599999998</v>
      </c>
      <c r="H29" s="25">
        <v>893309.3</v>
      </c>
      <c r="I29" s="25">
        <v>7947622.46</v>
      </c>
      <c r="J29" s="25" t="s">
        <v>20</v>
      </c>
      <c r="K29" s="49">
        <v>47</v>
      </c>
      <c r="L29" s="27" t="s">
        <v>49</v>
      </c>
      <c r="M29" s="28" t="s">
        <v>26</v>
      </c>
      <c r="N29" s="29" t="s">
        <v>27</v>
      </c>
    </row>
    <row r="30" spans="1:14" ht="63.6" customHeight="1" x14ac:dyDescent="0.25">
      <c r="A30" s="21">
        <v>18</v>
      </c>
      <c r="B30" s="21">
        <v>14</v>
      </c>
      <c r="C30" s="47" t="s">
        <v>77</v>
      </c>
      <c r="D30" s="24" t="s">
        <v>78</v>
      </c>
      <c r="E30" s="24" t="s">
        <v>79</v>
      </c>
      <c r="F30" s="25">
        <v>127990438.25</v>
      </c>
      <c r="G30" s="25">
        <f t="shared" si="1"/>
        <v>108791872.5</v>
      </c>
      <c r="H30" s="32">
        <v>12799043.810000001</v>
      </c>
      <c r="I30" s="25">
        <v>95992828.689999998</v>
      </c>
      <c r="J30" s="25" t="s">
        <v>20</v>
      </c>
      <c r="K30" s="49">
        <v>45</v>
      </c>
      <c r="L30" s="27" t="s">
        <v>49</v>
      </c>
      <c r="M30" s="28" t="s">
        <v>22</v>
      </c>
      <c r="N30" s="29"/>
    </row>
    <row r="31" spans="1:14" ht="87.6" customHeight="1" x14ac:dyDescent="0.25">
      <c r="A31" s="21">
        <v>19</v>
      </c>
      <c r="B31" s="21">
        <v>15</v>
      </c>
      <c r="C31" s="47" t="s">
        <v>80</v>
      </c>
      <c r="D31" s="24" t="s">
        <v>81</v>
      </c>
      <c r="E31" s="24" t="s">
        <v>82</v>
      </c>
      <c r="F31" s="25">
        <v>40787514.539999999</v>
      </c>
      <c r="G31" s="25">
        <f t="shared" si="1"/>
        <v>32201945.91</v>
      </c>
      <c r="H31" s="25">
        <v>3788464.23</v>
      </c>
      <c r="I31" s="25">
        <v>28413481.68</v>
      </c>
      <c r="J31" s="25" t="s">
        <v>20</v>
      </c>
      <c r="K31" s="49">
        <v>44</v>
      </c>
      <c r="L31" s="27" t="s">
        <v>49</v>
      </c>
      <c r="M31" s="28" t="s">
        <v>26</v>
      </c>
      <c r="N31" s="29" t="s">
        <v>83</v>
      </c>
    </row>
    <row r="32" spans="1:14" ht="73.8" customHeight="1" x14ac:dyDescent="0.25">
      <c r="A32" s="21">
        <v>20</v>
      </c>
      <c r="B32" s="21">
        <v>15</v>
      </c>
      <c r="C32" s="47" t="s">
        <v>84</v>
      </c>
      <c r="D32" s="24" t="s">
        <v>85</v>
      </c>
      <c r="E32" s="24" t="s">
        <v>86</v>
      </c>
      <c r="F32" s="25">
        <v>21606855.68</v>
      </c>
      <c r="G32" s="25">
        <f t="shared" si="1"/>
        <v>18365827.329999998</v>
      </c>
      <c r="H32" s="25">
        <v>1855573.64</v>
      </c>
      <c r="I32" s="25">
        <v>16510253.689999999</v>
      </c>
      <c r="J32" s="25" t="s">
        <v>20</v>
      </c>
      <c r="K32" s="49">
        <v>44</v>
      </c>
      <c r="L32" s="27" t="s">
        <v>49</v>
      </c>
      <c r="M32" s="28" t="s">
        <v>26</v>
      </c>
      <c r="N32" s="29" t="s">
        <v>83</v>
      </c>
    </row>
    <row r="33" spans="1:14" ht="61.8" customHeight="1" x14ac:dyDescent="0.25">
      <c r="A33" s="21">
        <v>21</v>
      </c>
      <c r="B33" s="21">
        <v>16</v>
      </c>
      <c r="C33" s="47" t="s">
        <v>87</v>
      </c>
      <c r="D33" s="24" t="s">
        <v>88</v>
      </c>
      <c r="E33" s="24" t="s">
        <v>89</v>
      </c>
      <c r="F33" s="25">
        <v>20330631.59</v>
      </c>
      <c r="G33" s="25">
        <f t="shared" si="1"/>
        <v>17281036.850000001</v>
      </c>
      <c r="H33" s="25">
        <v>1745416.1</v>
      </c>
      <c r="I33" s="25">
        <v>15535620.75</v>
      </c>
      <c r="J33" s="25" t="s">
        <v>20</v>
      </c>
      <c r="K33" s="49">
        <v>44</v>
      </c>
      <c r="L33" s="27" t="s">
        <v>49</v>
      </c>
      <c r="M33" s="28" t="s">
        <v>90</v>
      </c>
      <c r="N33" s="29" t="s">
        <v>91</v>
      </c>
    </row>
    <row r="34" spans="1:14" ht="67.2" customHeight="1" x14ac:dyDescent="0.25">
      <c r="A34" s="21">
        <v>22</v>
      </c>
      <c r="B34" s="21">
        <v>17</v>
      </c>
      <c r="C34" s="47" t="s">
        <v>92</v>
      </c>
      <c r="D34" s="24" t="s">
        <v>93</v>
      </c>
      <c r="E34" s="24" t="s">
        <v>94</v>
      </c>
      <c r="F34" s="25">
        <v>5026325</v>
      </c>
      <c r="G34" s="25">
        <f t="shared" si="1"/>
        <v>4272376.25</v>
      </c>
      <c r="H34" s="25">
        <v>502632.5</v>
      </c>
      <c r="I34" s="25">
        <v>3769743.75</v>
      </c>
      <c r="J34" s="25" t="s">
        <v>20</v>
      </c>
      <c r="K34" s="49">
        <v>43</v>
      </c>
      <c r="L34" s="27" t="s">
        <v>49</v>
      </c>
      <c r="M34" s="28" t="s">
        <v>22</v>
      </c>
      <c r="N34" s="29"/>
    </row>
    <row r="35" spans="1:14" ht="57.6" customHeight="1" x14ac:dyDescent="0.25">
      <c r="A35" s="21">
        <v>23</v>
      </c>
      <c r="B35" s="21">
        <v>18</v>
      </c>
      <c r="C35" s="47" t="s">
        <v>95</v>
      </c>
      <c r="D35" s="24" t="s">
        <v>96</v>
      </c>
      <c r="E35" s="24" t="s">
        <v>97</v>
      </c>
      <c r="F35" s="25">
        <v>68485878.75</v>
      </c>
      <c r="G35" s="25">
        <f t="shared" si="1"/>
        <v>58212996.940000005</v>
      </c>
      <c r="H35" s="25">
        <v>6848587.8799999999</v>
      </c>
      <c r="I35" s="25">
        <v>51364409.060000002</v>
      </c>
      <c r="J35" s="25" t="s">
        <v>20</v>
      </c>
      <c r="K35" s="49">
        <v>42</v>
      </c>
      <c r="L35" s="27" t="s">
        <v>49</v>
      </c>
      <c r="M35" s="28" t="s">
        <v>90</v>
      </c>
      <c r="N35" s="29" t="s">
        <v>98</v>
      </c>
    </row>
    <row r="36" spans="1:14" ht="64.8" customHeight="1" x14ac:dyDescent="0.25">
      <c r="A36" s="21">
        <v>24</v>
      </c>
      <c r="B36" s="21">
        <v>19</v>
      </c>
      <c r="C36" s="47" t="s">
        <v>99</v>
      </c>
      <c r="D36" s="24" t="s">
        <v>100</v>
      </c>
      <c r="E36" s="24" t="s">
        <v>101</v>
      </c>
      <c r="F36" s="25">
        <v>17459507</v>
      </c>
      <c r="G36" s="25">
        <f t="shared" si="1"/>
        <v>14840416.5</v>
      </c>
      <c r="H36" s="25">
        <v>1498749</v>
      </c>
      <c r="I36" s="25">
        <v>13341667.5</v>
      </c>
      <c r="J36" s="25" t="s">
        <v>20</v>
      </c>
      <c r="K36" s="49">
        <v>42</v>
      </c>
      <c r="L36" s="27" t="s">
        <v>49</v>
      </c>
      <c r="M36" s="28" t="s">
        <v>90</v>
      </c>
      <c r="N36" s="29" t="s">
        <v>91</v>
      </c>
    </row>
    <row r="37" spans="1:14" ht="45" customHeight="1" x14ac:dyDescent="0.25">
      <c r="A37" s="21">
        <v>25</v>
      </c>
      <c r="B37" s="21">
        <v>20</v>
      </c>
      <c r="C37" s="47" t="s">
        <v>102</v>
      </c>
      <c r="D37" s="24" t="s">
        <v>103</v>
      </c>
      <c r="E37" s="24" t="s">
        <v>104</v>
      </c>
      <c r="F37" s="25">
        <v>12084723.449999999</v>
      </c>
      <c r="G37" s="25">
        <f t="shared" si="1"/>
        <v>10272012.92</v>
      </c>
      <c r="H37" s="25">
        <v>1038266.26</v>
      </c>
      <c r="I37" s="25">
        <v>9233746.6600000001</v>
      </c>
      <c r="J37" s="25" t="s">
        <v>20</v>
      </c>
      <c r="K37" s="49">
        <v>42</v>
      </c>
      <c r="L37" s="27" t="s">
        <v>49</v>
      </c>
      <c r="M37" s="28" t="s">
        <v>90</v>
      </c>
      <c r="N37" s="29" t="s">
        <v>105</v>
      </c>
    </row>
    <row r="38" spans="1:14" ht="45" customHeight="1" x14ac:dyDescent="0.25">
      <c r="A38" s="21">
        <v>26</v>
      </c>
      <c r="B38" s="21">
        <v>21</v>
      </c>
      <c r="C38" s="47" t="s">
        <v>106</v>
      </c>
      <c r="D38" s="24" t="s">
        <v>107</v>
      </c>
      <c r="E38" s="24" t="s">
        <v>108</v>
      </c>
      <c r="F38" s="25">
        <v>14991000.890000001</v>
      </c>
      <c r="G38" s="25">
        <f t="shared" si="1"/>
        <v>12742350.75</v>
      </c>
      <c r="H38" s="25">
        <v>1287049.5</v>
      </c>
      <c r="I38" s="25">
        <v>11455301.25</v>
      </c>
      <c r="J38" s="25" t="s">
        <v>20</v>
      </c>
      <c r="K38" s="49">
        <v>41</v>
      </c>
      <c r="L38" s="27" t="s">
        <v>49</v>
      </c>
      <c r="M38" s="28" t="s">
        <v>22</v>
      </c>
      <c r="N38" s="29"/>
    </row>
    <row r="39" spans="1:14" ht="45" customHeight="1" x14ac:dyDescent="0.25">
      <c r="A39" s="21">
        <v>27</v>
      </c>
      <c r="B39" s="21">
        <v>22</v>
      </c>
      <c r="C39" s="47" t="s">
        <v>109</v>
      </c>
      <c r="D39" s="50" t="s">
        <v>110</v>
      </c>
      <c r="E39" s="24" t="s">
        <v>111</v>
      </c>
      <c r="F39" s="25">
        <v>31044311.59</v>
      </c>
      <c r="G39" s="25">
        <f t="shared" si="1"/>
        <v>26150771.399999999</v>
      </c>
      <c r="H39" s="25">
        <v>2664917.54</v>
      </c>
      <c r="I39" s="25">
        <v>23485853.859999999</v>
      </c>
      <c r="J39" s="25" t="s">
        <v>20</v>
      </c>
      <c r="K39" s="49">
        <v>39</v>
      </c>
      <c r="L39" s="27" t="s">
        <v>49</v>
      </c>
      <c r="M39" s="28" t="s">
        <v>22</v>
      </c>
      <c r="N39" s="29"/>
    </row>
    <row r="40" spans="1:14" ht="70.2" customHeight="1" x14ac:dyDescent="0.25">
      <c r="A40" s="21">
        <v>28</v>
      </c>
      <c r="B40" s="21">
        <v>23</v>
      </c>
      <c r="C40" s="47" t="s">
        <v>112</v>
      </c>
      <c r="D40" s="24" t="s">
        <v>113</v>
      </c>
      <c r="E40" s="24" t="s">
        <v>114</v>
      </c>
      <c r="F40" s="25">
        <v>25118471.260000002</v>
      </c>
      <c r="G40" s="25">
        <f t="shared" si="1"/>
        <v>21350700.550000001</v>
      </c>
      <c r="H40" s="25">
        <v>2156788.2999999998</v>
      </c>
      <c r="I40" s="25">
        <v>19193912.25</v>
      </c>
      <c r="J40" s="25" t="s">
        <v>20</v>
      </c>
      <c r="K40" s="49">
        <v>38</v>
      </c>
      <c r="L40" s="27" t="s">
        <v>49</v>
      </c>
      <c r="M40" s="28" t="s">
        <v>26</v>
      </c>
      <c r="N40" s="29" t="s">
        <v>83</v>
      </c>
    </row>
    <row r="41" spans="1:14" ht="96" customHeight="1" x14ac:dyDescent="0.25">
      <c r="A41" s="21">
        <v>29</v>
      </c>
      <c r="B41" s="21">
        <v>23</v>
      </c>
      <c r="C41" s="47" t="s">
        <v>115</v>
      </c>
      <c r="D41" s="24" t="s">
        <v>116</v>
      </c>
      <c r="E41" s="24" t="s">
        <v>117</v>
      </c>
      <c r="F41" s="25">
        <v>48450180</v>
      </c>
      <c r="G41" s="25">
        <f t="shared" si="1"/>
        <v>41182653</v>
      </c>
      <c r="H41" s="25">
        <v>4159518</v>
      </c>
      <c r="I41" s="25">
        <v>37023135</v>
      </c>
      <c r="J41" s="25" t="s">
        <v>20</v>
      </c>
      <c r="K41" s="49">
        <v>38</v>
      </c>
      <c r="L41" s="27" t="s">
        <v>49</v>
      </c>
      <c r="M41" s="28" t="s">
        <v>26</v>
      </c>
      <c r="N41" s="29" t="s">
        <v>83</v>
      </c>
    </row>
    <row r="42" spans="1:14" ht="54" customHeight="1" x14ac:dyDescent="0.25">
      <c r="A42" s="21">
        <v>30</v>
      </c>
      <c r="B42" s="21">
        <v>24</v>
      </c>
      <c r="C42" s="47" t="s">
        <v>118</v>
      </c>
      <c r="D42" s="24" t="s">
        <v>119</v>
      </c>
      <c r="E42" s="24" t="s">
        <v>120</v>
      </c>
      <c r="F42" s="25">
        <v>10256033.060000001</v>
      </c>
      <c r="G42" s="25">
        <f t="shared" si="1"/>
        <v>8717628.0999999996</v>
      </c>
      <c r="H42" s="25">
        <v>880588.6</v>
      </c>
      <c r="I42" s="25">
        <v>7837039.5</v>
      </c>
      <c r="J42" s="25" t="s">
        <v>20</v>
      </c>
      <c r="K42" s="49">
        <v>38</v>
      </c>
      <c r="L42" s="27" t="s">
        <v>49</v>
      </c>
      <c r="M42" s="28" t="s">
        <v>90</v>
      </c>
      <c r="N42" s="29" t="s">
        <v>105</v>
      </c>
    </row>
    <row r="43" spans="1:14" ht="88.8" customHeight="1" x14ac:dyDescent="0.25">
      <c r="A43" s="21">
        <v>31</v>
      </c>
      <c r="B43" s="21">
        <v>25</v>
      </c>
      <c r="C43" s="47" t="s">
        <v>121</v>
      </c>
      <c r="D43" s="24" t="s">
        <v>122</v>
      </c>
      <c r="E43" s="24" t="s">
        <v>123</v>
      </c>
      <c r="F43" s="25">
        <v>11075587.48</v>
      </c>
      <c r="G43" s="25">
        <f t="shared" si="1"/>
        <v>9414249.3499999996</v>
      </c>
      <c r="H43" s="25">
        <v>950941.1</v>
      </c>
      <c r="I43" s="25">
        <v>8463308.25</v>
      </c>
      <c r="J43" s="25" t="s">
        <v>20</v>
      </c>
      <c r="K43" s="49">
        <v>37</v>
      </c>
      <c r="L43" s="27" t="s">
        <v>49</v>
      </c>
      <c r="M43" s="28" t="s">
        <v>22</v>
      </c>
      <c r="N43" s="29"/>
    </row>
    <row r="44" spans="1:14" ht="70.8" customHeight="1" x14ac:dyDescent="0.25">
      <c r="A44" s="21">
        <v>32</v>
      </c>
      <c r="B44" s="21">
        <v>26</v>
      </c>
      <c r="C44" s="47" t="s">
        <v>124</v>
      </c>
      <c r="D44" s="24" t="s">
        <v>125</v>
      </c>
      <c r="E44" s="24" t="s">
        <v>126</v>
      </c>
      <c r="F44" s="25">
        <v>33042170.59</v>
      </c>
      <c r="G44" s="25">
        <f t="shared" si="1"/>
        <v>28085845</v>
      </c>
      <c r="H44" s="25">
        <v>2836570</v>
      </c>
      <c r="I44" s="25">
        <v>25249275</v>
      </c>
      <c r="J44" s="25" t="s">
        <v>20</v>
      </c>
      <c r="K44" s="49">
        <v>36</v>
      </c>
      <c r="L44" s="27" t="s">
        <v>49</v>
      </c>
      <c r="M44" s="28" t="s">
        <v>90</v>
      </c>
      <c r="N44" s="29" t="s">
        <v>98</v>
      </c>
    </row>
    <row r="45" spans="1:14" ht="66.599999999999994" customHeight="1" x14ac:dyDescent="0.25">
      <c r="A45" s="21">
        <v>33</v>
      </c>
      <c r="B45" s="21">
        <v>27</v>
      </c>
      <c r="C45" s="47" t="s">
        <v>127</v>
      </c>
      <c r="D45" s="24" t="s">
        <v>128</v>
      </c>
      <c r="E45" s="24" t="s">
        <v>129</v>
      </c>
      <c r="F45" s="25">
        <v>10486006.890000001</v>
      </c>
      <c r="G45" s="25">
        <f t="shared" si="1"/>
        <v>8913105.8499999996</v>
      </c>
      <c r="H45" s="25">
        <v>900330.1</v>
      </c>
      <c r="I45" s="25">
        <v>8012775.75</v>
      </c>
      <c r="J45" s="25" t="s">
        <v>20</v>
      </c>
      <c r="K45" s="49">
        <v>36</v>
      </c>
      <c r="L45" s="27" t="s">
        <v>49</v>
      </c>
      <c r="M45" s="28" t="s">
        <v>90</v>
      </c>
      <c r="N45" s="29" t="s">
        <v>130</v>
      </c>
    </row>
    <row r="46" spans="1:14" ht="46.2" customHeight="1" x14ac:dyDescent="0.25">
      <c r="A46" s="21">
        <v>34</v>
      </c>
      <c r="B46" s="21">
        <v>28</v>
      </c>
      <c r="C46" s="47" t="s">
        <v>131</v>
      </c>
      <c r="D46" s="24" t="s">
        <v>132</v>
      </c>
      <c r="E46" s="24" t="s">
        <v>133</v>
      </c>
      <c r="F46" s="25">
        <v>12961497.470000001</v>
      </c>
      <c r="G46" s="25">
        <f t="shared" si="1"/>
        <v>11017272.85</v>
      </c>
      <c r="H46" s="25">
        <v>1112832.1000000001</v>
      </c>
      <c r="I46" s="25">
        <v>9904440.75</v>
      </c>
      <c r="J46" s="25" t="s">
        <v>20</v>
      </c>
      <c r="K46" s="49">
        <v>35</v>
      </c>
      <c r="L46" s="27" t="s">
        <v>49</v>
      </c>
      <c r="M46" s="28" t="s">
        <v>90</v>
      </c>
      <c r="N46" s="29" t="s">
        <v>98</v>
      </c>
    </row>
    <row r="47" spans="1:14" ht="57" customHeight="1" x14ac:dyDescent="0.25">
      <c r="A47" s="21">
        <v>35</v>
      </c>
      <c r="B47" s="21">
        <v>29</v>
      </c>
      <c r="C47" s="47" t="s">
        <v>134</v>
      </c>
      <c r="D47" s="24" t="s">
        <v>135</v>
      </c>
      <c r="E47" s="24" t="s">
        <v>136</v>
      </c>
      <c r="F47" s="25">
        <v>11249550.039999999</v>
      </c>
      <c r="G47" s="25">
        <f t="shared" si="1"/>
        <v>9562117.5299999993</v>
      </c>
      <c r="H47" s="25">
        <v>966396.18</v>
      </c>
      <c r="I47" s="25">
        <v>8595721.3499999996</v>
      </c>
      <c r="J47" s="25" t="s">
        <v>20</v>
      </c>
      <c r="K47" s="49">
        <v>35</v>
      </c>
      <c r="L47" s="27" t="s">
        <v>49</v>
      </c>
      <c r="M47" s="28" t="s">
        <v>90</v>
      </c>
      <c r="N47" s="29" t="s">
        <v>137</v>
      </c>
    </row>
    <row r="48" spans="1:14" ht="61.8" customHeight="1" x14ac:dyDescent="0.25">
      <c r="A48" s="21">
        <v>36</v>
      </c>
      <c r="B48" s="21">
        <v>30</v>
      </c>
      <c r="C48" s="47" t="s">
        <v>138</v>
      </c>
      <c r="D48" s="24" t="s">
        <v>139</v>
      </c>
      <c r="E48" s="24" t="s">
        <v>140</v>
      </c>
      <c r="F48" s="25">
        <v>8293470</v>
      </c>
      <c r="G48" s="25">
        <f t="shared" si="1"/>
        <v>5811250.25</v>
      </c>
      <c r="H48" s="25">
        <v>683676.5</v>
      </c>
      <c r="I48" s="25">
        <v>5127573.75</v>
      </c>
      <c r="J48" s="25" t="s">
        <v>20</v>
      </c>
      <c r="K48" s="49">
        <v>34</v>
      </c>
      <c r="L48" s="27" t="s">
        <v>49</v>
      </c>
      <c r="M48" s="28" t="s">
        <v>90</v>
      </c>
      <c r="N48" s="29" t="s">
        <v>137</v>
      </c>
    </row>
    <row r="49" spans="1:14" ht="76.2" customHeight="1" x14ac:dyDescent="0.25">
      <c r="A49" s="21">
        <v>37</v>
      </c>
      <c r="B49" s="21">
        <v>31</v>
      </c>
      <c r="C49" s="47" t="s">
        <v>141</v>
      </c>
      <c r="D49" s="24" t="s">
        <v>142</v>
      </c>
      <c r="E49" s="24" t="s">
        <v>143</v>
      </c>
      <c r="F49" s="25">
        <v>6806425.7000000002</v>
      </c>
      <c r="G49" s="25">
        <f t="shared" si="1"/>
        <v>5785461.8499999996</v>
      </c>
      <c r="H49" s="25">
        <v>584466.1</v>
      </c>
      <c r="I49" s="25">
        <v>5200995.75</v>
      </c>
      <c r="J49" s="25" t="s">
        <v>20</v>
      </c>
      <c r="K49" s="49">
        <v>34</v>
      </c>
      <c r="L49" s="27" t="s">
        <v>49</v>
      </c>
      <c r="M49" s="28" t="s">
        <v>90</v>
      </c>
      <c r="N49" s="29" t="s">
        <v>144</v>
      </c>
    </row>
    <row r="50" spans="1:14" ht="81.599999999999994" customHeight="1" x14ac:dyDescent="0.25">
      <c r="A50" s="21">
        <v>38</v>
      </c>
      <c r="B50" s="21">
        <v>32</v>
      </c>
      <c r="C50" s="47" t="s">
        <v>145</v>
      </c>
      <c r="D50" s="24" t="s">
        <v>146</v>
      </c>
      <c r="E50" s="24" t="s">
        <v>147</v>
      </c>
      <c r="F50" s="25">
        <v>4068900</v>
      </c>
      <c r="G50" s="25">
        <f t="shared" si="1"/>
        <v>3458565</v>
      </c>
      <c r="H50" s="25">
        <v>349890</v>
      </c>
      <c r="I50" s="25">
        <v>3108675</v>
      </c>
      <c r="J50" s="25" t="s">
        <v>20</v>
      </c>
      <c r="K50" s="49">
        <v>33</v>
      </c>
      <c r="L50" s="27" t="s">
        <v>49</v>
      </c>
      <c r="M50" s="28" t="s">
        <v>90</v>
      </c>
      <c r="N50" s="29" t="s">
        <v>130</v>
      </c>
    </row>
    <row r="51" spans="1:14" ht="79.8" customHeight="1" x14ac:dyDescent="0.25">
      <c r="A51" s="21">
        <v>39</v>
      </c>
      <c r="B51" s="21">
        <v>33</v>
      </c>
      <c r="C51" s="47" t="s">
        <v>148</v>
      </c>
      <c r="D51" s="24" t="s">
        <v>149</v>
      </c>
      <c r="E51" s="24" t="s">
        <v>150</v>
      </c>
      <c r="F51" s="25">
        <v>4812817.2</v>
      </c>
      <c r="G51" s="25">
        <f t="shared" si="1"/>
        <v>4090894.62</v>
      </c>
      <c r="H51" s="25">
        <v>481281.72</v>
      </c>
      <c r="I51" s="25">
        <v>3609612.9</v>
      </c>
      <c r="J51" s="25" t="s">
        <v>20</v>
      </c>
      <c r="K51" s="49">
        <v>33</v>
      </c>
      <c r="L51" s="27" t="s">
        <v>49</v>
      </c>
      <c r="M51" s="28" t="s">
        <v>90</v>
      </c>
      <c r="N51" s="29" t="s">
        <v>144</v>
      </c>
    </row>
    <row r="52" spans="1:14" ht="84" customHeight="1" x14ac:dyDescent="0.25">
      <c r="A52" s="21">
        <v>40</v>
      </c>
      <c r="B52" s="21">
        <v>34</v>
      </c>
      <c r="C52" s="47" t="s">
        <v>151</v>
      </c>
      <c r="D52" s="24" t="s">
        <v>152</v>
      </c>
      <c r="E52" s="24" t="s">
        <v>153</v>
      </c>
      <c r="F52" s="25">
        <v>29684334.969999999</v>
      </c>
      <c r="G52" s="25">
        <f t="shared" si="1"/>
        <v>25231684.719999999</v>
      </c>
      <c r="H52" s="25">
        <v>2548628.38</v>
      </c>
      <c r="I52" s="25">
        <v>22683056.34</v>
      </c>
      <c r="J52" s="25" t="s">
        <v>20</v>
      </c>
      <c r="K52" s="49">
        <v>32</v>
      </c>
      <c r="L52" s="27" t="s">
        <v>49</v>
      </c>
      <c r="M52" s="28" t="s">
        <v>90</v>
      </c>
      <c r="N52" s="29" t="s">
        <v>91</v>
      </c>
    </row>
    <row r="53" spans="1:14" ht="84.6" customHeight="1" x14ac:dyDescent="0.25">
      <c r="A53" s="21">
        <v>41</v>
      </c>
      <c r="B53" s="21">
        <v>35</v>
      </c>
      <c r="C53" s="47" t="s">
        <v>154</v>
      </c>
      <c r="D53" s="24" t="s">
        <v>155</v>
      </c>
      <c r="E53" s="24" t="s">
        <v>156</v>
      </c>
      <c r="F53" s="25">
        <v>11647485</v>
      </c>
      <c r="G53" s="25">
        <f t="shared" si="1"/>
        <v>9900362.25</v>
      </c>
      <c r="H53" s="25">
        <v>1164748.5</v>
      </c>
      <c r="I53" s="25">
        <v>8735613.75</v>
      </c>
      <c r="J53" s="25" t="s">
        <v>20</v>
      </c>
      <c r="K53" s="49">
        <v>32</v>
      </c>
      <c r="L53" s="27" t="s">
        <v>49</v>
      </c>
      <c r="M53" s="28" t="s">
        <v>90</v>
      </c>
      <c r="N53" s="29" t="s">
        <v>144</v>
      </c>
    </row>
    <row r="54" spans="1:14" ht="70.2" customHeight="1" x14ac:dyDescent="0.25">
      <c r="A54" s="21">
        <v>42</v>
      </c>
      <c r="B54" s="21">
        <v>36</v>
      </c>
      <c r="C54" s="47" t="s">
        <v>157</v>
      </c>
      <c r="D54" s="24" t="s">
        <v>158</v>
      </c>
      <c r="E54" s="24" t="s">
        <v>159</v>
      </c>
      <c r="F54" s="25">
        <v>6976935</v>
      </c>
      <c r="G54" s="25">
        <f t="shared" si="1"/>
        <v>5930394.75</v>
      </c>
      <c r="H54" s="25">
        <v>697693.5</v>
      </c>
      <c r="I54" s="25">
        <v>5232701.25</v>
      </c>
      <c r="J54" s="25" t="s">
        <v>20</v>
      </c>
      <c r="K54" s="49">
        <v>31</v>
      </c>
      <c r="L54" s="27" t="s">
        <v>49</v>
      </c>
      <c r="M54" s="28" t="s">
        <v>22</v>
      </c>
      <c r="N54" s="29"/>
    </row>
    <row r="55" spans="1:14" ht="69" customHeight="1" x14ac:dyDescent="0.25">
      <c r="A55" s="21">
        <v>43</v>
      </c>
      <c r="B55" s="21">
        <v>37</v>
      </c>
      <c r="C55" s="47" t="s">
        <v>160</v>
      </c>
      <c r="D55" s="24" t="s">
        <v>161</v>
      </c>
      <c r="E55" s="24" t="s">
        <v>162</v>
      </c>
      <c r="F55" s="25">
        <v>7988113</v>
      </c>
      <c r="G55" s="25">
        <f t="shared" si="1"/>
        <v>6789895</v>
      </c>
      <c r="H55" s="25">
        <v>685870</v>
      </c>
      <c r="I55" s="25">
        <v>6104025</v>
      </c>
      <c r="J55" s="25" t="s">
        <v>20</v>
      </c>
      <c r="K55" s="49">
        <v>30</v>
      </c>
      <c r="L55" s="27" t="s">
        <v>49</v>
      </c>
      <c r="M55" s="28" t="s">
        <v>90</v>
      </c>
      <c r="N55" s="29" t="s">
        <v>130</v>
      </c>
    </row>
    <row r="56" spans="1:14" ht="72.599999999999994" customHeight="1" x14ac:dyDescent="0.25">
      <c r="A56" s="21">
        <v>44</v>
      </c>
      <c r="B56" s="21">
        <v>38</v>
      </c>
      <c r="C56" s="47" t="s">
        <v>163</v>
      </c>
      <c r="D56" s="24" t="s">
        <v>164</v>
      </c>
      <c r="E56" s="24" t="s">
        <v>165</v>
      </c>
      <c r="F56" s="25">
        <v>11205435.9</v>
      </c>
      <c r="G56" s="25">
        <f t="shared" si="1"/>
        <v>9524620.5199999996</v>
      </c>
      <c r="H56" s="25">
        <v>1120543.5900000001</v>
      </c>
      <c r="I56" s="25">
        <v>8404076.9299999997</v>
      </c>
      <c r="J56" s="25" t="s">
        <v>20</v>
      </c>
      <c r="K56" s="49">
        <v>30</v>
      </c>
      <c r="L56" s="27" t="s">
        <v>49</v>
      </c>
      <c r="M56" s="28" t="s">
        <v>90</v>
      </c>
      <c r="N56" s="29" t="s">
        <v>144</v>
      </c>
    </row>
    <row r="57" spans="1:14" ht="73.8" customHeight="1" x14ac:dyDescent="0.25">
      <c r="A57" s="21">
        <v>45</v>
      </c>
      <c r="B57" s="21">
        <v>39</v>
      </c>
      <c r="C57" s="47" t="s">
        <v>166</v>
      </c>
      <c r="D57" s="24" t="s">
        <v>167</v>
      </c>
      <c r="E57" s="24" t="s">
        <v>168</v>
      </c>
      <c r="F57" s="25">
        <v>8530831.8000000007</v>
      </c>
      <c r="G57" s="25">
        <f t="shared" si="1"/>
        <v>7251207.0299999993</v>
      </c>
      <c r="H57" s="25">
        <v>853083.18</v>
      </c>
      <c r="I57" s="25">
        <v>6398123.8499999996</v>
      </c>
      <c r="J57" s="25" t="s">
        <v>20</v>
      </c>
      <c r="K57" s="49">
        <v>28</v>
      </c>
      <c r="L57" s="27" t="s">
        <v>49</v>
      </c>
      <c r="M57" s="28" t="s">
        <v>22</v>
      </c>
      <c r="N57" s="29"/>
    </row>
    <row r="58" spans="1:14" ht="99.6" customHeight="1" x14ac:dyDescent="0.25">
      <c r="A58" s="21">
        <v>46</v>
      </c>
      <c r="B58" s="21">
        <v>40</v>
      </c>
      <c r="C58" s="47" t="s">
        <v>169</v>
      </c>
      <c r="D58" s="24" t="s">
        <v>170</v>
      </c>
      <c r="E58" s="24" t="s">
        <v>171</v>
      </c>
      <c r="F58" s="25">
        <v>9993164.7100000009</v>
      </c>
      <c r="G58" s="25">
        <f t="shared" si="1"/>
        <v>8494190</v>
      </c>
      <c r="H58" s="25">
        <v>858140</v>
      </c>
      <c r="I58" s="25">
        <v>7636050</v>
      </c>
      <c r="J58" s="25" t="s">
        <v>20</v>
      </c>
      <c r="K58" s="49">
        <v>25</v>
      </c>
      <c r="L58" s="27" t="s">
        <v>49</v>
      </c>
      <c r="M58" s="28" t="s">
        <v>22</v>
      </c>
      <c r="N58" s="29"/>
    </row>
    <row r="59" spans="1:14" ht="80.400000000000006" customHeight="1" x14ac:dyDescent="0.25">
      <c r="A59" s="21">
        <v>47</v>
      </c>
      <c r="B59" s="21">
        <v>41</v>
      </c>
      <c r="C59" s="47" t="s">
        <v>172</v>
      </c>
      <c r="D59" s="24" t="s">
        <v>173</v>
      </c>
      <c r="E59" s="24" t="s">
        <v>174</v>
      </c>
      <c r="F59" s="25">
        <v>23034552.579999998</v>
      </c>
      <c r="G59" s="25">
        <f t="shared" si="1"/>
        <v>19579369.690000001</v>
      </c>
      <c r="H59" s="25">
        <v>2303461.2799999998</v>
      </c>
      <c r="I59" s="25">
        <v>17275908.41</v>
      </c>
      <c r="J59" s="25" t="s">
        <v>20</v>
      </c>
      <c r="K59" s="49">
        <v>23</v>
      </c>
      <c r="L59" s="27" t="s">
        <v>49</v>
      </c>
      <c r="M59" s="28" t="s">
        <v>22</v>
      </c>
      <c r="N59" s="29"/>
    </row>
    <row r="60" spans="1:14" ht="58.2" customHeight="1" x14ac:dyDescent="0.25">
      <c r="A60" s="21">
        <v>48</v>
      </c>
      <c r="B60" s="21">
        <v>42</v>
      </c>
      <c r="C60" s="47" t="s">
        <v>175</v>
      </c>
      <c r="D60" s="24" t="s">
        <v>176</v>
      </c>
      <c r="E60" s="24" t="s">
        <v>177</v>
      </c>
      <c r="F60" s="25">
        <v>6992700</v>
      </c>
      <c r="G60" s="25">
        <f t="shared" si="1"/>
        <v>5943795</v>
      </c>
      <c r="H60" s="25">
        <v>600270</v>
      </c>
      <c r="I60" s="25">
        <v>5343525</v>
      </c>
      <c r="J60" s="25" t="s">
        <v>20</v>
      </c>
      <c r="K60" s="49">
        <v>19</v>
      </c>
      <c r="L60" s="27" t="s">
        <v>49</v>
      </c>
      <c r="M60" s="28" t="s">
        <v>22</v>
      </c>
      <c r="N60" s="29"/>
    </row>
    <row r="61" spans="1:14" ht="64.2" customHeight="1" x14ac:dyDescent="0.25">
      <c r="A61" s="51">
        <v>49</v>
      </c>
      <c r="B61" s="21">
        <v>43</v>
      </c>
      <c r="C61" s="47" t="s">
        <v>178</v>
      </c>
      <c r="D61" s="52" t="s">
        <v>173</v>
      </c>
      <c r="E61" s="52" t="s">
        <v>179</v>
      </c>
      <c r="F61" s="53">
        <v>3625844.8</v>
      </c>
      <c r="G61" s="53">
        <f t="shared" si="1"/>
        <v>3081968.08</v>
      </c>
      <c r="H61" s="53">
        <v>362584.48</v>
      </c>
      <c r="I61" s="53">
        <v>2719383.6</v>
      </c>
      <c r="J61" s="53" t="s">
        <v>20</v>
      </c>
      <c r="K61" s="54">
        <v>18</v>
      </c>
      <c r="L61" s="55" t="s">
        <v>49</v>
      </c>
      <c r="M61" s="56" t="s">
        <v>22</v>
      </c>
      <c r="N61" s="57"/>
    </row>
    <row r="62" spans="1:14" ht="52.5" customHeight="1" x14ac:dyDescent="0.25">
      <c r="A62" s="58">
        <v>50</v>
      </c>
      <c r="B62" s="58"/>
      <c r="C62" s="59" t="s">
        <v>180</v>
      </c>
      <c r="D62" s="60" t="s">
        <v>181</v>
      </c>
      <c r="E62" s="60" t="s">
        <v>182</v>
      </c>
      <c r="F62" s="61">
        <v>13324246</v>
      </c>
      <c r="G62" s="62">
        <f t="shared" si="1"/>
        <v>11325609.1</v>
      </c>
      <c r="H62" s="63">
        <v>0</v>
      </c>
      <c r="I62" s="61">
        <v>11325609.1</v>
      </c>
      <c r="J62" s="61" t="s">
        <v>183</v>
      </c>
      <c r="K62" s="64"/>
      <c r="L62" s="65"/>
      <c r="M62" s="66"/>
      <c r="N62" s="65"/>
    </row>
    <row r="63" spans="1:14" ht="24.75" customHeight="1" x14ac:dyDescent="0.25">
      <c r="A63" s="82" t="s">
        <v>184</v>
      </c>
      <c r="B63" s="83"/>
      <c r="C63" s="83"/>
      <c r="D63" s="83"/>
      <c r="E63" s="84"/>
      <c r="F63" s="67">
        <f>SUM(F19:F62)</f>
        <v>1888044501.6199999</v>
      </c>
      <c r="G63" s="67">
        <f>SUM(G19:G62)</f>
        <v>1583334939.7099993</v>
      </c>
      <c r="H63" s="67">
        <f>SUM(H19:H62)</f>
        <v>168217747.82999998</v>
      </c>
      <c r="I63" s="67">
        <f t="shared" ref="I63" si="2">SUM(I19:I62)</f>
        <v>1415117191.8799999</v>
      </c>
      <c r="J63" s="68"/>
      <c r="K63" s="68"/>
      <c r="L63" s="68"/>
      <c r="M63" s="68"/>
    </row>
    <row r="64" spans="1:14" x14ac:dyDescent="0.25">
      <c r="A64" s="69"/>
      <c r="B64" s="69"/>
      <c r="C64" s="12"/>
      <c r="D64" s="12"/>
      <c r="E64" s="15"/>
      <c r="F64" s="12"/>
      <c r="G64" s="12"/>
      <c r="H64" s="12"/>
      <c r="I64" s="12"/>
      <c r="J64" s="15"/>
      <c r="K64" s="15"/>
      <c r="L64" s="15"/>
      <c r="M64" s="15"/>
      <c r="N64" s="15"/>
    </row>
    <row r="65" spans="1:14" x14ac:dyDescent="0.25">
      <c r="A65" s="68"/>
      <c r="B65" s="68"/>
      <c r="C65" s="68"/>
      <c r="D65" s="12"/>
      <c r="E65" s="68"/>
      <c r="F65" s="68"/>
      <c r="G65" s="68"/>
      <c r="H65" s="68"/>
      <c r="I65" s="68"/>
      <c r="J65" s="68"/>
      <c r="K65" s="7"/>
      <c r="L65" s="7"/>
      <c r="M65" s="7"/>
      <c r="N65" s="7"/>
    </row>
    <row r="66" spans="1:14" x14ac:dyDescent="0.2">
      <c r="A66" s="70" t="s">
        <v>185</v>
      </c>
      <c r="B66" s="70"/>
      <c r="C66" s="13"/>
      <c r="D66" s="13"/>
      <c r="E66" s="71"/>
      <c r="F66" s="13"/>
      <c r="G66" s="13"/>
      <c r="H66" s="13"/>
      <c r="I66" s="13"/>
      <c r="J66" s="15"/>
      <c r="K66" s="15"/>
      <c r="L66" s="15"/>
      <c r="M66" s="15"/>
    </row>
    <row r="67" spans="1:14" ht="30.6" x14ac:dyDescent="0.25">
      <c r="A67" s="72" t="s">
        <v>3</v>
      </c>
      <c r="B67" s="72"/>
      <c r="C67" s="72" t="s">
        <v>5</v>
      </c>
      <c r="D67" s="72" t="s">
        <v>6</v>
      </c>
      <c r="E67" s="73" t="s">
        <v>7</v>
      </c>
      <c r="F67" s="72" t="s">
        <v>8</v>
      </c>
      <c r="G67" s="72" t="s">
        <v>9</v>
      </c>
      <c r="H67" s="72" t="s">
        <v>10</v>
      </c>
      <c r="I67" s="72" t="s">
        <v>186</v>
      </c>
      <c r="J67" s="7"/>
      <c r="K67" s="7"/>
      <c r="L67" s="7"/>
      <c r="M67" s="7"/>
    </row>
    <row r="68" spans="1:14" ht="16.5" customHeight="1" x14ac:dyDescent="0.25">
      <c r="A68" s="74">
        <v>1</v>
      </c>
      <c r="B68" s="74"/>
      <c r="C68" s="75"/>
      <c r="D68" s="75"/>
      <c r="E68" s="44"/>
      <c r="F68" s="44"/>
      <c r="G68" s="44"/>
      <c r="H68" s="44"/>
      <c r="I68" s="44"/>
      <c r="J68" s="7"/>
      <c r="K68" s="7"/>
      <c r="L68" s="7"/>
      <c r="M68" s="7"/>
    </row>
    <row r="69" spans="1:14" ht="15" customHeight="1" x14ac:dyDescent="0.25">
      <c r="A69" s="74">
        <v>2</v>
      </c>
      <c r="B69" s="74"/>
      <c r="C69" s="75"/>
      <c r="D69" s="75"/>
      <c r="E69" s="44"/>
      <c r="F69" s="44"/>
      <c r="G69" s="44"/>
      <c r="H69" s="44"/>
      <c r="I69" s="44"/>
      <c r="J69" s="7"/>
      <c r="K69" s="7"/>
      <c r="L69" s="7"/>
      <c r="M69" s="7"/>
    </row>
    <row r="70" spans="1:14" ht="15" customHeight="1" x14ac:dyDescent="0.25">
      <c r="A70" s="74">
        <v>3</v>
      </c>
      <c r="B70" s="74"/>
      <c r="C70" s="75"/>
      <c r="D70" s="75"/>
      <c r="E70" s="44"/>
      <c r="F70" s="44"/>
      <c r="G70" s="44"/>
      <c r="H70" s="44"/>
      <c r="I70" s="44"/>
      <c r="J70" s="7"/>
      <c r="K70" s="7"/>
      <c r="L70" s="7"/>
      <c r="M70" s="7"/>
    </row>
    <row r="71" spans="1:14" ht="14.25" customHeight="1" x14ac:dyDescent="0.25">
      <c r="A71" s="74">
        <v>4</v>
      </c>
      <c r="B71" s="74"/>
      <c r="C71" s="75"/>
      <c r="D71" s="75"/>
      <c r="E71" s="44"/>
      <c r="F71" s="44"/>
      <c r="G71" s="44"/>
      <c r="H71" s="44"/>
      <c r="I71" s="44"/>
      <c r="J71" s="7"/>
      <c r="K71" s="7"/>
      <c r="L71" s="7"/>
      <c r="M71" s="7"/>
    </row>
    <row r="72" spans="1:14" ht="15" customHeight="1" x14ac:dyDescent="0.25">
      <c r="A72" s="74">
        <v>5</v>
      </c>
      <c r="B72" s="74"/>
      <c r="C72" s="75"/>
      <c r="D72" s="75"/>
      <c r="E72" s="44"/>
      <c r="F72" s="44"/>
      <c r="G72" s="44"/>
      <c r="H72" s="44"/>
      <c r="I72" s="44"/>
      <c r="J72" s="7"/>
      <c r="K72" s="7"/>
      <c r="L72" s="7"/>
      <c r="M72" s="7"/>
    </row>
    <row r="73" spans="1:14" x14ac:dyDescent="0.25">
      <c r="A73" s="74">
        <v>6</v>
      </c>
      <c r="B73" s="74"/>
      <c r="C73" s="75"/>
      <c r="D73" s="75"/>
      <c r="E73" s="44"/>
      <c r="F73" s="44"/>
      <c r="G73" s="44"/>
      <c r="H73" s="44"/>
      <c r="I73" s="44"/>
      <c r="J73" s="7"/>
      <c r="K73" s="7"/>
      <c r="L73" s="7"/>
      <c r="M73" s="7"/>
    </row>
    <row r="74" spans="1:14" x14ac:dyDescent="0.25">
      <c r="A74" s="76" t="s">
        <v>184</v>
      </c>
      <c r="B74" s="77"/>
      <c r="C74" s="78"/>
      <c r="D74" s="78"/>
      <c r="E74" s="79"/>
      <c r="F74" s="43">
        <v>0</v>
      </c>
      <c r="G74" s="43">
        <f>SUM(I74:I409)</f>
        <v>0</v>
      </c>
      <c r="H74" s="43">
        <v>0</v>
      </c>
      <c r="I74" s="43">
        <f>SUM(I68:I73)</f>
        <v>0</v>
      </c>
      <c r="J74" s="7"/>
    </row>
    <row r="75" spans="1:14" x14ac:dyDescent="0.25">
      <c r="A75" s="68"/>
      <c r="B75" s="68"/>
      <c r="C75" s="68"/>
      <c r="D75" s="12"/>
      <c r="E75" s="68"/>
      <c r="F75" s="68"/>
      <c r="G75" s="68"/>
      <c r="H75" s="68"/>
      <c r="I75" s="68"/>
      <c r="J75" s="7"/>
      <c r="K75" s="7"/>
      <c r="L75" s="7"/>
      <c r="M75" s="7"/>
    </row>
    <row r="76" spans="1:14" x14ac:dyDescent="0.25">
      <c r="A76" s="68"/>
      <c r="B76" s="68"/>
      <c r="C76" s="68"/>
      <c r="D76" s="12"/>
      <c r="E76" s="68"/>
      <c r="F76" s="68"/>
      <c r="G76" s="68"/>
      <c r="H76" s="68"/>
      <c r="I76" s="68"/>
      <c r="J76" s="68"/>
      <c r="K76" s="7"/>
      <c r="L76" s="7"/>
      <c r="M76" s="7"/>
      <c r="N76" s="7"/>
    </row>
    <row r="77" spans="1:14" x14ac:dyDescent="0.25">
      <c r="A77" s="68"/>
      <c r="B77" s="68"/>
      <c r="C77" s="68"/>
      <c r="D77" s="12"/>
      <c r="E77" s="80"/>
      <c r="F77" s="68"/>
      <c r="G77" s="68"/>
      <c r="H77" s="68"/>
      <c r="I77" s="12"/>
      <c r="J77" s="68"/>
      <c r="K77" s="7"/>
      <c r="L77" s="7"/>
      <c r="M77" s="7"/>
      <c r="N77" s="7"/>
    </row>
    <row r="78" spans="1:14" x14ac:dyDescent="0.25">
      <c r="A78" s="68"/>
      <c r="B78" s="68"/>
      <c r="C78" s="80"/>
      <c r="D78" s="81"/>
      <c r="E78" s="80"/>
      <c r="F78" s="68"/>
      <c r="G78" s="68"/>
      <c r="H78" s="68"/>
      <c r="I78" s="80"/>
      <c r="J78" s="68"/>
      <c r="K78" s="7"/>
      <c r="L78" s="7"/>
      <c r="M78" s="7"/>
      <c r="N78" s="7"/>
    </row>
    <row r="79" spans="1:14" ht="114" customHeight="1" x14ac:dyDescent="0.25">
      <c r="A79" s="68"/>
      <c r="B79" s="68"/>
      <c r="C79" s="12"/>
      <c r="D79" s="81"/>
      <c r="E79" s="80"/>
      <c r="F79" s="68"/>
      <c r="G79" s="68"/>
      <c r="H79" s="68"/>
      <c r="I79" s="12"/>
      <c r="J79" s="68"/>
      <c r="K79" s="7"/>
      <c r="L79" s="7"/>
      <c r="M79" s="7"/>
      <c r="N79" s="7"/>
    </row>
    <row r="80" spans="1:14" x14ac:dyDescent="0.25">
      <c r="A80" s="7"/>
      <c r="B80" s="7"/>
      <c r="C80" s="7"/>
      <c r="D80" s="10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x14ac:dyDescent="0.25">
      <c r="A81" s="7"/>
      <c r="B81" s="7"/>
      <c r="C81" s="7"/>
      <c r="D81" s="10"/>
      <c r="E81" s="7"/>
      <c r="F81" s="7"/>
      <c r="G81" s="7"/>
      <c r="H81" s="7"/>
      <c r="I81" s="7"/>
      <c r="J81" s="7"/>
      <c r="K81" s="7"/>
      <c r="L81" s="7"/>
      <c r="M81" s="7"/>
      <c r="N81" s="7"/>
    </row>
  </sheetData>
  <customSheetViews>
    <customSheetView guid="{C05284C5-3D77-458E-BA08-2BAD7C61D142}" showPageBreaks="1" fitToPage="1" view="pageBreakPreview">
      <selection activeCell="D35" sqref="D35"/>
      <pageMargins left="0" right="0" top="0" bottom="0" header="0" footer="0"/>
      <pageSetup paperSize="9" scale="61" orientation="landscape" r:id="rId1"/>
      <headerFooter alignWithMargins="0">
        <oddHeader>&amp;C&amp;G&amp;RZałącznik nr 15</oddHeader>
        <oddFooter>&amp;CStrona &amp;P z &amp;N</oddFooter>
      </headerFooter>
    </customSheetView>
    <customSheetView guid="{F85D0C9A-47D2-4629-9036-B6898160B553}" showPageBreaks="1" fitToPage="1" view="pageBreakPreview" topLeftCell="E10">
      <selection activeCell="K10" sqref="K1:Q65536"/>
      <pageMargins left="0" right="0" top="0" bottom="0" header="0" footer="0"/>
      <pageSetup paperSize="9" scale="40" orientation="landscape" r:id="rId2"/>
      <headerFooter alignWithMargins="0">
        <oddHeader>&amp;C&amp;G&amp;RZałącznik nr 14</oddHeader>
        <oddFooter>&amp;CStrona &amp;P z &amp;N</oddFooter>
      </headerFooter>
    </customSheetView>
    <customSheetView guid="{5C60DA98-78F3-4598-91CB-9FC5C757E531}" showPageBreaks="1" fitToPage="1" printArea="1">
      <selection activeCell="A2" sqref="A2"/>
      <pageMargins left="0" right="0" top="0" bottom="0" header="0" footer="0"/>
      <pageSetup paperSize="9" scale="50" orientation="landscape" r:id="rId3"/>
      <headerFooter alignWithMargins="0">
        <oddHeader>&amp;C&amp;G&amp;RZałącznik nr 14</oddHeader>
        <oddFooter>Strona &amp;P z &amp;N</oddFooter>
      </headerFooter>
    </customSheetView>
    <customSheetView guid="{6D6F63C6-7A6F-40DD-AD3D-B284E2FDB1F5}" showPageBreaks="1" fitToPage="1" printArea="1" topLeftCell="A25">
      <selection activeCell="E48" sqref="E48"/>
      <pageMargins left="0" right="0" top="0" bottom="0" header="0" footer="0"/>
      <pageSetup paperSize="9" scale="58" orientation="landscape" r:id="rId4"/>
      <headerFooter alignWithMargins="0">
        <oddHeader>&amp;C&amp;G&amp;RZałącznik nr 14</oddHeader>
        <oddFooter>Strona &amp;P z &amp;N</oddFooter>
      </headerFooter>
    </customSheetView>
    <customSheetView guid="{FAFB4A0E-1F6F-4F7C-9DAE-1728F139C581}" showPageBreaks="1" fitToPage="1" printArea="1" topLeftCell="A19">
      <selection activeCell="G44" sqref="G44"/>
      <pageMargins left="0" right="0" top="0" bottom="0" header="0" footer="0"/>
      <pageSetup paperSize="9" scale="59" orientation="landscape" r:id="rId5"/>
      <headerFooter alignWithMargins="0">
        <oddHeader>&amp;C&amp;G&amp;RZałącznik nr 14</oddHeader>
        <oddFooter>Strona &amp;P z &amp;N</oddFooter>
      </headerFooter>
    </customSheetView>
    <customSheetView guid="{2C5C7E96-9BA8-4E7F-B972-CEBFBA26A095}" fitToPage="1" printArea="1" view="pageLayout" topLeftCell="A3">
      <selection activeCell="E19" sqref="E19"/>
      <pageMargins left="0" right="0" top="0" bottom="0" header="0" footer="0"/>
      <pageSetup paperSize="9" scale="64" orientation="landscape" r:id="rId6"/>
      <headerFooter alignWithMargins="0">
        <oddHeader>&amp;C&amp;G&amp;RZałącznik nr 14</oddHeader>
        <oddFooter>Strona &amp;P z &amp;N</oddFooter>
      </headerFooter>
    </customSheetView>
  </customSheetViews>
  <mergeCells count="2">
    <mergeCell ref="A63:E63"/>
    <mergeCell ref="A19:E1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7"/>
  <headerFooter alignWithMargins="0">
    <oddHeader>&amp;R&amp;"-,Standardowy"&amp;12Załącznik nr 11</oddHeader>
    <oddFooter>&amp;C&amp;G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8bd476-444e-466d-8ff8-e941767cde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FF41D6287B2D4F80CE2D21D503694E" ma:contentTypeVersion="17" ma:contentTypeDescription="Utwórz nowy dokument." ma:contentTypeScope="" ma:versionID="27c59ecb26396c8b94105564b3a993a4">
  <xsd:schema xmlns:xsd="http://www.w3.org/2001/XMLSchema" xmlns:xs="http://www.w3.org/2001/XMLSchema" xmlns:p="http://schemas.microsoft.com/office/2006/metadata/properties" xmlns:ns3="588bd476-444e-466d-8ff8-e941767cde7e" xmlns:ns4="db338d74-ebf0-4ed9-8ddb-3ffae84b8c1d" targetNamespace="http://schemas.microsoft.com/office/2006/metadata/properties" ma:root="true" ma:fieldsID="1fc4101d1d169b896601ae1bd91d9ea0" ns3:_="" ns4:_="">
    <xsd:import namespace="588bd476-444e-466d-8ff8-e941767cde7e"/>
    <xsd:import namespace="db338d74-ebf0-4ed9-8ddb-3ffae84b8c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bd476-444e-466d-8ff8-e941767cd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8d74-ebf0-4ed9-8ddb-3ffae84b8c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99B45-94E7-427D-AB6A-F8FEB2A79C0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88bd476-444e-466d-8ff8-e941767cde7e"/>
    <ds:schemaRef ds:uri="db338d74-ebf0-4ed9-8ddb-3ffae84b8c1d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E28509-ED95-4B42-9485-53C93F418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F69EC-CCF6-4949-9C2A-8777AF482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bd476-444e-466d-8ff8-e941767cde7e"/>
    <ds:schemaRef ds:uri="db338d74-ebf0-4ed9-8ddb-3ffae84b8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nr 11</vt:lpstr>
      <vt:lpstr>'Zał. nr 11'!Tytuły_wydruku</vt:lpstr>
    </vt:vector>
  </TitlesOfParts>
  <Manager/>
  <Company>Urząd Marszałkowski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Bożena</dc:creator>
  <cp:keywords/>
  <dc:description/>
  <cp:lastModifiedBy>Karolina Grobara</cp:lastModifiedBy>
  <cp:revision/>
  <cp:lastPrinted>2024-04-15T07:42:33Z</cp:lastPrinted>
  <dcterms:created xsi:type="dcterms:W3CDTF">2009-08-04T12:39:16Z</dcterms:created>
  <dcterms:modified xsi:type="dcterms:W3CDTF">2024-04-16T12:56:27Z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0x0101002EFF41D6287B2D4F80CE2D21D503694E</vt:lpwstr>
  </property>
  <property fmtid="{D5CDD505-2E9C-101B-9397-08002B2CF9AE}" pid="3" name="MediaServiceImageTags">
    <vt:lpwstr/>
  </property>
</Properties>
</file>